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OSP\PLANILHAS\COMPARATIVOS\2024_CIDADES\Dezembro - site\"/>
    </mc:Choice>
  </mc:AlternateContent>
  <xr:revisionPtr revIDLastSave="0" documentId="8_{D323AA06-6516-4381-9A70-BB3139AC718D}" xr6:coauthVersionLast="47" xr6:coauthVersionMax="47" xr10:uidLastSave="{00000000-0000-0000-0000-000000000000}"/>
  <bookViews>
    <workbookView xWindow="-103" yWindow="-103" windowWidth="33120" windowHeight="18120" xr2:uid="{97086FD0-0B32-409F-8101-10467491BBF1}"/>
  </bookViews>
  <sheets>
    <sheet name="DF (site)" sheetId="3" r:id="rId1"/>
  </sheets>
  <externalReferences>
    <externalReference r:id="rId2"/>
    <externalReference r:id="rId3"/>
    <externalReference r:id="rId4"/>
  </externalReferences>
  <definedNames>
    <definedName name="_xlnm.Print_Area" localSheetId="0">'DF (site)'!$A$1:$P$37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6" i="3" l="1"/>
  <c r="P34" i="3"/>
  <c r="O34" i="3"/>
  <c r="N34" i="3"/>
  <c r="M34" i="3"/>
  <c r="L34" i="3"/>
  <c r="K34" i="3"/>
  <c r="D34" i="3" s="1"/>
  <c r="J34" i="3"/>
  <c r="I34" i="3"/>
  <c r="H34" i="3"/>
  <c r="G34" i="3"/>
  <c r="F34" i="3"/>
  <c r="E34" i="3"/>
  <c r="P33" i="3"/>
  <c r="O33" i="3"/>
  <c r="N33" i="3"/>
  <c r="M33" i="3"/>
  <c r="L33" i="3"/>
  <c r="K33" i="3"/>
  <c r="J33" i="3"/>
  <c r="I33" i="3"/>
  <c r="H33" i="3"/>
  <c r="G33" i="3"/>
  <c r="F33" i="3"/>
  <c r="E33" i="3"/>
  <c r="P32" i="3"/>
  <c r="O32" i="3"/>
  <c r="N32" i="3"/>
  <c r="M32" i="3"/>
  <c r="L32" i="3"/>
  <c r="K32" i="3"/>
  <c r="J32" i="3"/>
  <c r="I32" i="3"/>
  <c r="H32" i="3"/>
  <c r="G32" i="3"/>
  <c r="F32" i="3"/>
  <c r="E32" i="3"/>
  <c r="P31" i="3"/>
  <c r="O31" i="3"/>
  <c r="N31" i="3"/>
  <c r="M31" i="3"/>
  <c r="L31" i="3"/>
  <c r="K31" i="3"/>
  <c r="J31" i="3"/>
  <c r="I31" i="3"/>
  <c r="H31" i="3"/>
  <c r="G31" i="3"/>
  <c r="F31" i="3"/>
  <c r="E31" i="3"/>
  <c r="P30" i="3"/>
  <c r="O30" i="3"/>
  <c r="N30" i="3"/>
  <c r="M30" i="3"/>
  <c r="L30" i="3"/>
  <c r="K30" i="3"/>
  <c r="J30" i="3"/>
  <c r="I30" i="3"/>
  <c r="H30" i="3"/>
  <c r="G30" i="3"/>
  <c r="D30" i="3" s="1"/>
  <c r="F30" i="3"/>
  <c r="E30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 s="1"/>
  <c r="P28" i="3"/>
  <c r="O28" i="3"/>
  <c r="N28" i="3"/>
  <c r="M28" i="3"/>
  <c r="L28" i="3"/>
  <c r="K28" i="3"/>
  <c r="J28" i="3"/>
  <c r="I28" i="3"/>
  <c r="H28" i="3"/>
  <c r="G28" i="3"/>
  <c r="F28" i="3"/>
  <c r="E28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 s="1"/>
  <c r="P26" i="3"/>
  <c r="O26" i="3"/>
  <c r="N26" i="3"/>
  <c r="M26" i="3"/>
  <c r="L26" i="3"/>
  <c r="K26" i="3"/>
  <c r="J26" i="3"/>
  <c r="I26" i="3"/>
  <c r="D26" i="3" s="1"/>
  <c r="H26" i="3"/>
  <c r="G26" i="3"/>
  <c r="F26" i="3"/>
  <c r="E26" i="3"/>
  <c r="P25" i="3"/>
  <c r="O25" i="3"/>
  <c r="N25" i="3"/>
  <c r="M25" i="3"/>
  <c r="L25" i="3"/>
  <c r="K25" i="3"/>
  <c r="J25" i="3"/>
  <c r="I25" i="3"/>
  <c r="H25" i="3"/>
  <c r="G25" i="3"/>
  <c r="F25" i="3"/>
  <c r="E25" i="3"/>
  <c r="P24" i="3"/>
  <c r="O24" i="3"/>
  <c r="N24" i="3"/>
  <c r="M24" i="3"/>
  <c r="L24" i="3"/>
  <c r="K24" i="3"/>
  <c r="J24" i="3"/>
  <c r="I24" i="3"/>
  <c r="H24" i="3"/>
  <c r="G24" i="3"/>
  <c r="F24" i="3"/>
  <c r="E24" i="3"/>
  <c r="P23" i="3"/>
  <c r="O23" i="3"/>
  <c r="N23" i="3"/>
  <c r="M23" i="3"/>
  <c r="L23" i="3"/>
  <c r="K23" i="3"/>
  <c r="J23" i="3"/>
  <c r="I23" i="3"/>
  <c r="H23" i="3"/>
  <c r="G23" i="3"/>
  <c r="F23" i="3"/>
  <c r="E23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 s="1"/>
  <c r="P21" i="3"/>
  <c r="O21" i="3"/>
  <c r="N21" i="3"/>
  <c r="M21" i="3"/>
  <c r="L21" i="3"/>
  <c r="K21" i="3"/>
  <c r="J21" i="3"/>
  <c r="I21" i="3"/>
  <c r="H21" i="3"/>
  <c r="G21" i="3"/>
  <c r="F21" i="3"/>
  <c r="E21" i="3"/>
  <c r="P20" i="3"/>
  <c r="O20" i="3"/>
  <c r="N20" i="3"/>
  <c r="M20" i="3"/>
  <c r="L20" i="3"/>
  <c r="K20" i="3"/>
  <c r="J20" i="3"/>
  <c r="D20" i="3" s="1"/>
  <c r="I20" i="3"/>
  <c r="H20" i="3"/>
  <c r="G20" i="3"/>
  <c r="F20" i="3"/>
  <c r="E20" i="3"/>
  <c r="P19" i="3"/>
  <c r="O19" i="3"/>
  <c r="N19" i="3"/>
  <c r="M19" i="3"/>
  <c r="L19" i="3"/>
  <c r="K19" i="3"/>
  <c r="J19" i="3"/>
  <c r="I19" i="3"/>
  <c r="H19" i="3"/>
  <c r="G19" i="3"/>
  <c r="F19" i="3"/>
  <c r="E19" i="3"/>
  <c r="P18" i="3"/>
  <c r="O18" i="3"/>
  <c r="N18" i="3"/>
  <c r="M18" i="3"/>
  <c r="L18" i="3"/>
  <c r="K18" i="3"/>
  <c r="J18" i="3"/>
  <c r="I18" i="3"/>
  <c r="H18" i="3"/>
  <c r="G18" i="3"/>
  <c r="F18" i="3"/>
  <c r="E18" i="3"/>
  <c r="P17" i="3"/>
  <c r="O17" i="3"/>
  <c r="N17" i="3"/>
  <c r="M17" i="3"/>
  <c r="L17" i="3"/>
  <c r="K17" i="3"/>
  <c r="J17" i="3"/>
  <c r="I17" i="3"/>
  <c r="H17" i="3"/>
  <c r="G17" i="3"/>
  <c r="F17" i="3"/>
  <c r="E17" i="3"/>
  <c r="P16" i="3"/>
  <c r="O16" i="3"/>
  <c r="N16" i="3"/>
  <c r="M16" i="3"/>
  <c r="L16" i="3"/>
  <c r="K16" i="3"/>
  <c r="J16" i="3"/>
  <c r="I16" i="3"/>
  <c r="H16" i="3"/>
  <c r="G16" i="3"/>
  <c r="F16" i="3"/>
  <c r="E16" i="3"/>
  <c r="P15" i="3"/>
  <c r="O15" i="3"/>
  <c r="N15" i="3"/>
  <c r="M15" i="3"/>
  <c r="L15" i="3"/>
  <c r="K15" i="3"/>
  <c r="J15" i="3"/>
  <c r="I15" i="3"/>
  <c r="H15" i="3"/>
  <c r="G15" i="3"/>
  <c r="F15" i="3"/>
  <c r="E15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P13" i="3"/>
  <c r="O13" i="3"/>
  <c r="N13" i="3"/>
  <c r="M13" i="3"/>
  <c r="L13" i="3"/>
  <c r="K13" i="3"/>
  <c r="J13" i="3"/>
  <c r="I13" i="3"/>
  <c r="H13" i="3"/>
  <c r="G13" i="3"/>
  <c r="F13" i="3"/>
  <c r="E13" i="3"/>
  <c r="P12" i="3"/>
  <c r="O12" i="3"/>
  <c r="N12" i="3"/>
  <c r="M12" i="3"/>
  <c r="L12" i="3"/>
  <c r="K12" i="3"/>
  <c r="J12" i="3"/>
  <c r="I12" i="3"/>
  <c r="H12" i="3"/>
  <c r="G12" i="3"/>
  <c r="F12" i="3"/>
  <c r="E12" i="3"/>
  <c r="P11" i="3"/>
  <c r="O11" i="3"/>
  <c r="N11" i="3"/>
  <c r="M11" i="3"/>
  <c r="L11" i="3"/>
  <c r="K11" i="3"/>
  <c r="J11" i="3"/>
  <c r="I11" i="3"/>
  <c r="H11" i="3"/>
  <c r="G11" i="3"/>
  <c r="F11" i="3"/>
  <c r="E11" i="3"/>
  <c r="D11" i="3" s="1"/>
  <c r="P10" i="3"/>
  <c r="O10" i="3"/>
  <c r="N10" i="3"/>
  <c r="M10" i="3"/>
  <c r="L10" i="3"/>
  <c r="K10" i="3"/>
  <c r="J10" i="3"/>
  <c r="I10" i="3"/>
  <c r="H10" i="3"/>
  <c r="G10" i="3"/>
  <c r="F10" i="3"/>
  <c r="E10" i="3"/>
  <c r="D10" i="3" s="1"/>
  <c r="P9" i="3"/>
  <c r="O9" i="3"/>
  <c r="N9" i="3"/>
  <c r="M9" i="3"/>
  <c r="L9" i="3"/>
  <c r="K9" i="3"/>
  <c r="J9" i="3"/>
  <c r="I9" i="3"/>
  <c r="H9" i="3"/>
  <c r="G9" i="3"/>
  <c r="F9" i="3"/>
  <c r="E9" i="3"/>
  <c r="D9" i="3" s="1"/>
  <c r="D19" i="3" l="1"/>
  <c r="D28" i="3"/>
  <c r="D12" i="3"/>
  <c r="D31" i="3"/>
  <c r="D13" i="3"/>
  <c r="D17" i="3" s="1"/>
  <c r="D32" i="3"/>
  <c r="D21" i="3"/>
  <c r="D23" i="3"/>
  <c r="D16" i="3"/>
  <c r="D24" i="3"/>
  <c r="D33" i="3"/>
  <c r="D15" i="3"/>
  <c r="D18" i="3"/>
  <c r="D25" i="3" l="1"/>
</calcChain>
</file>

<file path=xl/sharedStrings.xml><?xml version="1.0" encoding="utf-8"?>
<sst xmlns="http://schemas.openxmlformats.org/spreadsheetml/2006/main" count="58" uniqueCount="49">
  <si>
    <t>BALANÇO CRIMINAL</t>
  </si>
  <si>
    <t>DISTRITO FEDERAL</t>
  </si>
  <si>
    <t>EIXOS INDICADORES</t>
  </si>
  <si>
    <t>NATUREZA</t>
  </si>
  <si>
    <t>1. C.V.L.I. - CRIMES VIOLENTOS LETAIS INTENCIONAIS</t>
  </si>
  <si>
    <t>OCORRÊNCIA</t>
  </si>
  <si>
    <t>HOMICÍDIO</t>
  </si>
  <si>
    <t>VÍTIMA</t>
  </si>
  <si>
    <t>FEMINICÍDIO</t>
  </si>
  <si>
    <t>LATROCÍNIO</t>
  </si>
  <si>
    <t>LESÃO CORPORAL SEG. DE MORTE</t>
  </si>
  <si>
    <t>1.TOTAL</t>
  </si>
  <si>
    <t>OCORRÊNCIAS C.V.L.I.</t>
  </si>
  <si>
    <t>VÍTIMAS C.V.L.I.</t>
  </si>
  <si>
    <t>2. C.C.P. - CRIMES CONTRA O PATRIMÔNIO</t>
  </si>
  <si>
    <t>ROUBO A TRANSEUNTE</t>
  </si>
  <si>
    <t>ROUBO DE VEÍCULO</t>
  </si>
  <si>
    <t>ROUBO EM TRANSPORTE COLETIVO</t>
  </si>
  <si>
    <t>ROUBO EM RESIDÊNCIA</t>
  </si>
  <si>
    <t>FURTO EM VEÍCULO</t>
  </si>
  <si>
    <t>2. TOTAL C.C.P.</t>
  </si>
  <si>
    <t>3. OUTROS CRIMES</t>
  </si>
  <si>
    <t>TENTATIVA DE FEMINICÍDIO</t>
  </si>
  <si>
    <t>TENTATIVA DE LATROCÍNIO</t>
  </si>
  <si>
    <t>ESTUPRO</t>
  </si>
  <si>
    <t>ESTUPRO DE VULNERÁVEL</t>
  </si>
  <si>
    <t>4. PRODUTIVIDADE POLICIAL</t>
  </si>
  <si>
    <t>TRÁFICO DE DROGAS</t>
  </si>
  <si>
    <t>USO E PORTE DE DROGAS</t>
  </si>
  <si>
    <t>POSSE/PORTE DE ARMA DE FOGO</t>
  </si>
  <si>
    <t>Fonte: Banco Millenium - COOAFESP/SGI/SSPDF</t>
  </si>
  <si>
    <t>LOCALIZAÇÃO DE VEÍCULO FURTADO OU ROUBADO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</si>
  <si>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</si>
  <si>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</si>
  <si>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</si>
  <si>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</si>
  <si>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</si>
  <si>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</si>
  <si>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</si>
  <si>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</si>
  <si>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</si>
  <si>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</si>
  <si>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</si>
  <si>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</si>
  <si>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COMPARATIVO MENSAL 2024 - POR NATUREZA</t>
  </si>
  <si>
    <t>TOTAL</t>
  </si>
  <si>
    <r>
      <t xml:space="preserve">ROUBO EM COMÉRCIO </t>
    </r>
    <r>
      <rPr>
        <b/>
        <sz val="12"/>
        <rFont val="Arial"/>
        <family val="2"/>
      </rPr>
      <t>*</t>
    </r>
  </si>
  <si>
    <t>TENTATIVA DE HOMICÍDIO</t>
  </si>
  <si>
    <t>* Foram agrupadas as naturezas de roubo em comércio, a casas lotéricas e a postos de combustíveis.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</si>
</sst>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(* #,##0.00_);_(* \(#,##0.00\);_(* &quot;-&quot;??_);_(@_)"/>
    <numFmt numFmtId="166" formatCode="0.0%"/>
  </numFmts>
  <fonts count="19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10"/>
      <color theme="3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b/>
      <sz val="10"/>
      <color rgb="FFFF0000"/>
      <name val="Arial"/>
      <family val="2"/>
    </font>
    <font>
      <sz val="6.5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6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6">
    <border>
      <left/>
      <right/>
      <top/>
      <bottom/>
      <diagonal/>
    </border>
    <border>
      <left style="mediumDashDotDot">
        <color indexed="64"/>
      </left>
      <right style="mediumDashDotDot">
        <color indexed="64"/>
      </right>
      <top style="thin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 style="medium">
        <color auto="1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slantDashDot">
        <color indexed="64"/>
      </right>
      <top style="medium">
        <color indexed="64"/>
      </top>
      <bottom/>
      <diagonal/>
    </border>
    <border>
      <left style="slantDashDot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slantDashDot">
        <color indexed="64"/>
      </right>
      <top/>
      <bottom style="medium">
        <color indexed="64"/>
      </bottom>
      <diagonal/>
    </border>
    <border>
      <left style="slantDashDot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hair">
        <color indexed="64"/>
      </bottom>
      <diagonal/>
    </border>
    <border>
      <left style="mediumDashDotDot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DashDotDot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DashDotDot">
        <color indexed="64"/>
      </left>
      <right style="mediumDashDotDot">
        <color indexed="64"/>
      </right>
      <top style="hair">
        <color indexed="64"/>
      </top>
      <bottom style="double">
        <color indexed="64"/>
      </bottom>
      <diagonal/>
    </border>
    <border>
      <left style="mediumDashDotDot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DashDotDot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DashDotDot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/>
      <top style="hair">
        <color indexed="64"/>
      </top>
      <bottom style="medium">
        <color auto="1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1" applyAlignment="1">
      <alignment vertical="center"/>
    </xf>
    <xf numFmtId="0" fontId="2" fillId="0" borderId="0" xfId="1" applyAlignment="1">
      <alignment horizontal="center" vertical="center"/>
    </xf>
    <xf numFmtId="49" fontId="3" fillId="0" borderId="0" xfId="1" applyNumberFormat="1" applyFont="1"/>
    <xf numFmtId="49" fontId="4" fillId="0" borderId="0" xfId="1" applyNumberFormat="1" applyFont="1"/>
    <xf numFmtId="49" fontId="3" fillId="0" borderId="0" xfId="1" applyNumberFormat="1" applyFont="1" applyAlignment="1">
      <alignment horizontal="center"/>
    </xf>
    <xf numFmtId="0" fontId="6" fillId="2" borderId="0" xfId="2" quotePrefix="1" applyFont="1" applyFill="1"/>
    <xf numFmtId="0" fontId="7" fillId="2" borderId="0" xfId="1" quotePrefix="1" applyFont="1" applyFill="1" applyAlignment="1">
      <alignment vertical="center"/>
    </xf>
    <xf numFmtId="0" fontId="6" fillId="0" borderId="0" xfId="1" applyFont="1" applyAlignment="1">
      <alignment vertical="center"/>
    </xf>
    <xf numFmtId="0" fontId="7" fillId="2" borderId="0" xfId="2" quotePrefix="1" applyFont="1" applyFill="1" applyAlignment="1">
      <alignment vertical="center"/>
    </xf>
    <xf numFmtId="0" fontId="8" fillId="2" borderId="0" xfId="2" applyFont="1" applyFill="1" applyAlignment="1">
      <alignment vertical="center"/>
    </xf>
    <xf numFmtId="0" fontId="2" fillId="2" borderId="0" xfId="1" applyFill="1" applyAlignment="1">
      <alignment vertical="center"/>
    </xf>
    <xf numFmtId="164" fontId="9" fillId="3" borderId="0" xfId="1" applyNumberFormat="1" applyFont="1" applyFill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66" fontId="11" fillId="3" borderId="0" xfId="4" applyNumberFormat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textRotation="90" wrapText="1"/>
    </xf>
    <xf numFmtId="0" fontId="12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textRotation="90" wrapText="1"/>
    </xf>
    <xf numFmtId="0" fontId="10" fillId="0" borderId="5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 textRotation="90" wrapText="1"/>
    </xf>
    <xf numFmtId="0" fontId="1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 textRotation="90" wrapText="1"/>
    </xf>
    <xf numFmtId="0" fontId="4" fillId="0" borderId="16" xfId="1" applyFont="1" applyBorder="1" applyAlignment="1">
      <alignment horizontal="center" vertical="center" textRotation="90" wrapText="1"/>
    </xf>
    <xf numFmtId="0" fontId="14" fillId="0" borderId="2" xfId="1" applyFont="1" applyBorder="1" applyAlignment="1">
      <alignment horizontal="center" vertical="center" textRotation="90" wrapText="1"/>
    </xf>
    <xf numFmtId="0" fontId="10" fillId="0" borderId="6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 textRotation="90" wrapText="1"/>
    </xf>
    <xf numFmtId="0" fontId="4" fillId="0" borderId="10" xfId="1" applyFont="1" applyBorder="1" applyAlignment="1">
      <alignment horizontal="center" vertical="center" textRotation="90" wrapText="1"/>
    </xf>
    <xf numFmtId="0" fontId="1" fillId="0" borderId="17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 wrapText="1"/>
    </xf>
    <xf numFmtId="9" fontId="2" fillId="0" borderId="0" xfId="4" applyFont="1" applyAlignment="1">
      <alignment vertical="center"/>
    </xf>
    <xf numFmtId="0" fontId="4" fillId="0" borderId="7" xfId="1" applyFont="1" applyBorder="1" applyAlignment="1">
      <alignment horizontal="center" vertical="center" textRotation="90" wrapText="1"/>
    </xf>
    <xf numFmtId="166" fontId="11" fillId="0" borderId="0" xfId="4" applyNumberFormat="1" applyFont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 textRotation="90" wrapText="1"/>
    </xf>
    <xf numFmtId="0" fontId="16" fillId="0" borderId="19" xfId="1" applyFont="1" applyBorder="1" applyAlignment="1">
      <alignment horizontal="center" vertical="center" textRotation="90" wrapText="1"/>
    </xf>
    <xf numFmtId="0" fontId="10" fillId="0" borderId="8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 textRotation="90" wrapText="1"/>
    </xf>
    <xf numFmtId="0" fontId="16" fillId="0" borderId="7" xfId="1" applyFont="1" applyBorder="1" applyAlignment="1">
      <alignment horizontal="center" vertical="center" textRotation="90" wrapText="1"/>
    </xf>
    <xf numFmtId="0" fontId="9" fillId="0" borderId="0" xfId="1" applyFont="1" applyAlignment="1">
      <alignment horizontal="left" vertical="center"/>
    </xf>
    <xf numFmtId="0" fontId="15" fillId="0" borderId="20" xfId="1" applyFont="1" applyBorder="1" applyAlignment="1">
      <alignment horizontal="center" vertical="center" textRotation="90" wrapText="1"/>
    </xf>
    <xf numFmtId="0" fontId="16" fillId="0" borderId="21" xfId="1" applyFont="1" applyBorder="1" applyAlignment="1">
      <alignment horizontal="center" vertical="center" textRotation="90" wrapText="1"/>
    </xf>
    <xf numFmtId="0" fontId="17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 wrapText="1"/>
    </xf>
    <xf numFmtId="0" fontId="17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" fillId="0" borderId="23" xfId="1" applyFont="1" applyBorder="1" applyAlignment="1">
      <alignment horizontal="center" vertical="center" wrapText="1"/>
    </xf>
    <xf numFmtId="0" fontId="1" fillId="0" borderId="24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/>
    </xf>
    <xf numFmtId="0" fontId="1" fillId="0" borderId="27" xfId="1" applyFont="1" applyBorder="1" applyAlignment="1">
      <alignment horizontal="center" vertical="center"/>
    </xf>
    <xf numFmtId="0" fontId="1" fillId="0" borderId="28" xfId="1" applyFont="1" applyBorder="1" applyAlignment="1">
      <alignment horizontal="center" vertical="center"/>
    </xf>
    <xf numFmtId="0" fontId="1" fillId="0" borderId="29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 wrapText="1"/>
    </xf>
    <xf numFmtId="0" fontId="1" fillId="0" borderId="30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/>
    </xf>
    <xf numFmtId="0" fontId="1" fillId="0" borderId="33" xfId="1" applyFont="1" applyBorder="1" applyAlignment="1">
      <alignment horizontal="center" vertical="center"/>
    </xf>
    <xf numFmtId="0" fontId="1" fillId="0" borderId="34" xfId="1" applyFont="1" applyBorder="1" applyAlignment="1">
      <alignment horizontal="center" vertical="center"/>
    </xf>
    <xf numFmtId="0" fontId="1" fillId="0" borderId="35" xfId="1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 wrapText="1"/>
    </xf>
    <xf numFmtId="0" fontId="2" fillId="0" borderId="37" xfId="1" applyBorder="1" applyAlignment="1">
      <alignment horizontal="left" vertical="center"/>
    </xf>
    <xf numFmtId="0" fontId="10" fillId="0" borderId="38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2" fillId="0" borderId="39" xfId="1" applyBorder="1" applyAlignment="1">
      <alignment horizontal="left" vertical="center"/>
    </xf>
    <xf numFmtId="0" fontId="10" fillId="0" borderId="40" xfId="1" applyFont="1" applyBorder="1" applyAlignment="1">
      <alignment horizontal="center" vertical="center"/>
    </xf>
    <xf numFmtId="0" fontId="10" fillId="0" borderId="41" xfId="1" applyFont="1" applyBorder="1" applyAlignment="1">
      <alignment horizontal="center" vertical="center"/>
    </xf>
    <xf numFmtId="0" fontId="10" fillId="0" borderId="42" xfId="1" applyFont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 wrapText="1"/>
    </xf>
    <xf numFmtId="0" fontId="2" fillId="4" borderId="43" xfId="1" applyFill="1" applyBorder="1" applyAlignment="1">
      <alignment horizontal="left" vertical="center"/>
    </xf>
    <xf numFmtId="0" fontId="10" fillId="4" borderId="44" xfId="1" applyFont="1" applyFill="1" applyBorder="1" applyAlignment="1">
      <alignment horizontal="center" vertical="center"/>
    </xf>
    <xf numFmtId="0" fontId="10" fillId="4" borderId="45" xfId="1" applyFont="1" applyFill="1" applyBorder="1" applyAlignment="1">
      <alignment horizontal="center" vertical="center"/>
    </xf>
    <xf numFmtId="0" fontId="10" fillId="4" borderId="5" xfId="1" applyFont="1" applyFill="1" applyBorder="1" applyAlignment="1">
      <alignment horizontal="center" vertical="center"/>
    </xf>
    <xf numFmtId="0" fontId="10" fillId="4" borderId="46" xfId="1" applyFont="1" applyFill="1" applyBorder="1" applyAlignment="1">
      <alignment horizontal="center" vertical="center"/>
    </xf>
    <xf numFmtId="0" fontId="12" fillId="4" borderId="3" xfId="1" applyFont="1" applyFill="1" applyBorder="1" applyAlignment="1">
      <alignment horizontal="center" vertical="center" wrapText="1"/>
    </xf>
    <xf numFmtId="0" fontId="2" fillId="4" borderId="39" xfId="1" applyFill="1" applyBorder="1" applyAlignment="1">
      <alignment horizontal="left" vertical="center"/>
    </xf>
    <xf numFmtId="0" fontId="10" fillId="4" borderId="40" xfId="1" applyFont="1" applyFill="1" applyBorder="1" applyAlignment="1">
      <alignment horizontal="center" vertical="center"/>
    </xf>
    <xf numFmtId="0" fontId="10" fillId="4" borderId="41" xfId="1" applyFont="1" applyFill="1" applyBorder="1" applyAlignment="1">
      <alignment horizontal="center" vertical="center"/>
    </xf>
    <xf numFmtId="0" fontId="10" fillId="4" borderId="4" xfId="1" applyFont="1" applyFill="1" applyBorder="1" applyAlignment="1">
      <alignment horizontal="center" vertical="center"/>
    </xf>
    <xf numFmtId="0" fontId="10" fillId="4" borderId="42" xfId="1" applyFont="1" applyFill="1" applyBorder="1" applyAlignment="1">
      <alignment horizontal="center" vertical="center"/>
    </xf>
    <xf numFmtId="0" fontId="2" fillId="0" borderId="43" xfId="1" applyBorder="1" applyAlignment="1">
      <alignment horizontal="left" vertical="center"/>
    </xf>
    <xf numFmtId="0" fontId="10" fillId="0" borderId="44" xfId="1" applyFont="1" applyBorder="1" applyAlignment="1">
      <alignment horizontal="center" vertical="center"/>
    </xf>
    <xf numFmtId="0" fontId="10" fillId="0" borderId="45" xfId="1" applyFont="1" applyBorder="1" applyAlignment="1">
      <alignment horizontal="center" vertical="center"/>
    </xf>
    <xf numFmtId="0" fontId="10" fillId="0" borderId="46" xfId="1" applyFont="1" applyBorder="1" applyAlignment="1">
      <alignment horizontal="center" vertical="center"/>
    </xf>
    <xf numFmtId="0" fontId="10" fillId="4" borderId="38" xfId="1" applyFont="1" applyFill="1" applyBorder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10" fillId="4" borderId="9" xfId="1" applyFont="1" applyFill="1" applyBorder="1" applyAlignment="1">
      <alignment horizontal="center" vertical="center"/>
    </xf>
    <xf numFmtId="0" fontId="10" fillId="4" borderId="47" xfId="1" applyFont="1" applyFill="1" applyBorder="1" applyAlignment="1">
      <alignment horizontal="center" vertical="center"/>
    </xf>
    <xf numFmtId="0" fontId="12" fillId="4" borderId="48" xfId="1" applyFont="1" applyFill="1" applyBorder="1" applyAlignment="1">
      <alignment horizontal="center" vertical="center" wrapText="1"/>
    </xf>
    <xf numFmtId="0" fontId="2" fillId="4" borderId="49" xfId="1" applyFill="1" applyBorder="1" applyAlignment="1">
      <alignment horizontal="left" vertical="center"/>
    </xf>
    <xf numFmtId="0" fontId="10" fillId="4" borderId="50" xfId="1" applyFont="1" applyFill="1" applyBorder="1" applyAlignment="1">
      <alignment horizontal="center" vertical="center"/>
    </xf>
    <xf numFmtId="0" fontId="10" fillId="4" borderId="51" xfId="1" applyFont="1" applyFill="1" applyBorder="1" applyAlignment="1">
      <alignment horizontal="center" vertical="center"/>
    </xf>
    <xf numFmtId="0" fontId="10" fillId="4" borderId="52" xfId="1" applyFont="1" applyFill="1" applyBorder="1" applyAlignment="1">
      <alignment horizontal="center" vertical="center"/>
    </xf>
    <xf numFmtId="0" fontId="10" fillId="4" borderId="53" xfId="1" applyFont="1" applyFill="1" applyBorder="1" applyAlignment="1">
      <alignment horizontal="center" vertical="center"/>
    </xf>
    <xf numFmtId="0" fontId="1" fillId="0" borderId="54" xfId="1" applyFont="1" applyBorder="1" applyAlignment="1">
      <alignment vertical="center"/>
    </xf>
    <xf numFmtId="0" fontId="10" fillId="0" borderId="55" xfId="1" applyFont="1" applyBorder="1" applyAlignment="1">
      <alignment horizontal="center" vertical="center" wrapText="1"/>
    </xf>
    <xf numFmtId="0" fontId="10" fillId="0" borderId="54" xfId="1" applyFont="1" applyBorder="1" applyAlignment="1">
      <alignment horizontal="center" vertical="center" wrapText="1"/>
    </xf>
    <xf numFmtId="0" fontId="10" fillId="0" borderId="56" xfId="1" applyFont="1" applyBorder="1" applyAlignment="1">
      <alignment horizontal="center" vertical="center" wrapText="1"/>
    </xf>
    <xf numFmtId="0" fontId="13" fillId="0" borderId="57" xfId="1" applyFont="1" applyBorder="1" applyAlignment="1">
      <alignment vertical="center"/>
    </xf>
    <xf numFmtId="0" fontId="10" fillId="0" borderId="58" xfId="1" applyFont="1" applyBorder="1" applyAlignment="1">
      <alignment horizontal="center" vertical="center" wrapText="1"/>
    </xf>
    <xf numFmtId="0" fontId="10" fillId="0" borderId="57" xfId="1" applyFont="1" applyBorder="1" applyAlignment="1">
      <alignment horizontal="center" vertical="center" wrapText="1"/>
    </xf>
    <xf numFmtId="0" fontId="10" fillId="0" borderId="59" xfId="1" applyFont="1" applyBorder="1" applyAlignment="1">
      <alignment horizontal="center" vertical="center" wrapText="1"/>
    </xf>
    <xf numFmtId="0" fontId="2" fillId="0" borderId="60" xfId="1" applyBorder="1" applyAlignment="1">
      <alignment horizontal="left" vertical="center"/>
    </xf>
    <xf numFmtId="0" fontId="2" fillId="4" borderId="61" xfId="1" applyFill="1" applyBorder="1" applyAlignment="1">
      <alignment horizontal="left" vertical="center"/>
    </xf>
    <xf numFmtId="0" fontId="10" fillId="4" borderId="62" xfId="1" applyFont="1" applyFill="1" applyBorder="1" applyAlignment="1">
      <alignment horizontal="center" vertical="center"/>
    </xf>
    <xf numFmtId="0" fontId="10" fillId="4" borderId="63" xfId="1" applyFont="1" applyFill="1" applyBorder="1" applyAlignment="1">
      <alignment horizontal="center" vertical="center"/>
    </xf>
    <xf numFmtId="0" fontId="10" fillId="4" borderId="11" xfId="1" applyFont="1" applyFill="1" applyBorder="1" applyAlignment="1">
      <alignment horizontal="center" vertical="center"/>
    </xf>
    <xf numFmtId="0" fontId="10" fillId="4" borderId="64" xfId="1" applyFont="1" applyFill="1" applyBorder="1" applyAlignment="1">
      <alignment horizontal="center" vertical="center"/>
    </xf>
    <xf numFmtId="0" fontId="2" fillId="0" borderId="65" xfId="1" applyBorder="1" applyAlignment="1">
      <alignment horizontal="left" vertical="center"/>
    </xf>
    <xf numFmtId="0" fontId="10" fillId="0" borderId="66" xfId="1" applyFont="1" applyBorder="1" applyAlignment="1">
      <alignment horizontal="center" vertical="center"/>
    </xf>
    <xf numFmtId="0" fontId="10" fillId="0" borderId="67" xfId="1" applyFont="1" applyBorder="1" applyAlignment="1">
      <alignment horizontal="center" vertical="center"/>
    </xf>
    <xf numFmtId="0" fontId="10" fillId="0" borderId="68" xfId="1" applyFont="1" applyBorder="1" applyAlignment="1">
      <alignment horizontal="center" vertical="center"/>
    </xf>
    <xf numFmtId="0" fontId="2" fillId="4" borderId="65" xfId="1" applyFill="1" applyBorder="1" applyAlignment="1">
      <alignment horizontal="left" vertical="center"/>
    </xf>
    <xf numFmtId="0" fontId="10" fillId="4" borderId="66" xfId="1" applyFont="1" applyFill="1" applyBorder="1" applyAlignment="1">
      <alignment horizontal="center" vertical="center"/>
    </xf>
    <xf numFmtId="0" fontId="10" fillId="4" borderId="67" xfId="1" applyFont="1" applyFill="1" applyBorder="1" applyAlignment="1">
      <alignment horizontal="center" vertical="center"/>
    </xf>
    <xf numFmtId="0" fontId="10" fillId="4" borderId="6" xfId="1" applyFont="1" applyFill="1" applyBorder="1" applyAlignment="1">
      <alignment horizontal="center" vertical="center"/>
    </xf>
    <xf numFmtId="0" fontId="10" fillId="4" borderId="68" xfId="1" applyFont="1" applyFill="1" applyBorder="1" applyAlignment="1">
      <alignment horizontal="center" vertical="center"/>
    </xf>
    <xf numFmtId="0" fontId="10" fillId="0" borderId="69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0" fillId="0" borderId="70" xfId="1" applyFont="1" applyBorder="1" applyAlignment="1">
      <alignment horizontal="center" vertical="center" wrapText="1"/>
    </xf>
    <xf numFmtId="0" fontId="2" fillId="0" borderId="60" xfId="1" applyBorder="1" applyAlignment="1">
      <alignment vertical="center" wrapText="1"/>
    </xf>
    <xf numFmtId="0" fontId="2" fillId="4" borderId="60" xfId="1" applyFill="1" applyBorder="1" applyAlignment="1">
      <alignment vertical="center"/>
    </xf>
    <xf numFmtId="0" fontId="2" fillId="0" borderId="60" xfId="1" applyBorder="1" applyAlignment="1">
      <alignment vertical="center"/>
    </xf>
    <xf numFmtId="0" fontId="2" fillId="4" borderId="65" xfId="1" applyFill="1" applyBorder="1" applyAlignment="1">
      <alignment vertical="center"/>
    </xf>
    <xf numFmtId="0" fontId="2" fillId="0" borderId="71" xfId="1" applyBorder="1" applyAlignment="1">
      <alignment vertical="center"/>
    </xf>
    <xf numFmtId="0" fontId="10" fillId="0" borderId="72" xfId="1" applyFont="1" applyBorder="1" applyAlignment="1">
      <alignment horizontal="center" vertical="center"/>
    </xf>
    <xf numFmtId="0" fontId="10" fillId="0" borderId="73" xfId="1" applyFont="1" applyBorder="1" applyAlignment="1">
      <alignment horizontal="center" vertical="center"/>
    </xf>
    <xf numFmtId="0" fontId="10" fillId="0" borderId="74" xfId="1" applyFont="1" applyBorder="1" applyAlignment="1">
      <alignment horizontal="center" vertical="center"/>
    </xf>
    <xf numFmtId="0" fontId="2" fillId="0" borderId="65" xfId="1" applyBorder="1" applyAlignment="1">
      <alignment vertical="center"/>
    </xf>
    <xf numFmtId="0" fontId="2" fillId="4" borderId="75" xfId="1" applyFill="1" applyBorder="1" applyAlignment="1">
      <alignment vertical="center" wrapText="1"/>
    </xf>
    <xf numFmtId="0" fontId="10" fillId="4" borderId="58" xfId="1" applyFont="1" applyFill="1" applyBorder="1" applyAlignment="1">
      <alignment horizontal="center" vertical="center"/>
    </xf>
    <xf numFmtId="0" fontId="10" fillId="4" borderId="57" xfId="1" applyFont="1" applyFill="1" applyBorder="1" applyAlignment="1">
      <alignment horizontal="center" vertical="center"/>
    </xf>
    <xf numFmtId="0" fontId="10" fillId="4" borderId="15" xfId="1" applyFont="1" applyFill="1" applyBorder="1" applyAlignment="1">
      <alignment horizontal="center" vertical="center"/>
    </xf>
    <xf numFmtId="0" fontId="10" fillId="4" borderId="59" xfId="1" applyFont="1" applyFill="1" applyBorder="1" applyAlignment="1">
      <alignment horizontal="center" vertical="center"/>
    </xf>
  </cellXfs>
  <cellStyles count="5">
    <cellStyle name="Normal" xfId="0" builtinId="0"/>
    <cellStyle name="Normal 2" xfId="1" xr:uid="{14F7BEC2-72C2-4077-BB8F-A3CB28654A4E}"/>
    <cellStyle name="Normal 3" xfId="2" xr:uid="{3059C943-BCA9-4A72-AD51-E9263A678FF7}"/>
    <cellStyle name="Porcentagem 2" xfId="4" xr:uid="{B0C821B5-6B83-445F-9258-FB2DC71F3231}"/>
    <cellStyle name="Separador de milhares 2" xfId="3" xr:uid="{C5B6D0CC-0BF3-41D8-96E0-9C7CA98E2793}"/>
  </cellStyles>
  <dxfs count="8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15</xdr:col>
      <xdr:colOff>530678</xdr:colOff>
      <xdr:row>2</xdr:row>
      <xdr:rowOff>171450</xdr:rowOff>
    </xdr:to>
    <xdr:grpSp>
      <xdr:nvGrpSpPr>
        <xdr:cNvPr id="2" name="Grupo 19">
          <a:extLst>
            <a:ext uri="{FF2B5EF4-FFF2-40B4-BE49-F238E27FC236}">
              <a16:creationId xmlns:a16="http://schemas.microsoft.com/office/drawing/2014/main" id="{86DCECCF-7F10-4841-B99D-2C44B4C4A751}"/>
            </a:ext>
          </a:extLst>
        </xdr:cNvPr>
        <xdr:cNvGrpSpPr/>
      </xdr:nvGrpSpPr>
      <xdr:grpSpPr>
        <a:xfrm>
          <a:off x="28575" y="0"/>
          <a:ext cx="12891407" cy="579664"/>
          <a:chOff x="0" y="0"/>
          <a:chExt cx="10808811" cy="573407"/>
        </a:xfrm>
      </xdr:grpSpPr>
      <xdr:sp macro="" textlink="">
        <xdr:nvSpPr>
          <xdr:cNvPr id="3" name="CaixaDeTexto 2">
            <a:extLst>
              <a:ext uri="{FF2B5EF4-FFF2-40B4-BE49-F238E27FC236}">
                <a16:creationId xmlns:a16="http://schemas.microsoft.com/office/drawing/2014/main" id="{39B99674-E158-F9C4-EF5B-80B31F72FE8C}"/>
              </a:ext>
            </a:extLst>
          </xdr:cNvPr>
          <xdr:cNvSpPr txBox="1"/>
        </xdr:nvSpPr>
        <xdr:spPr bwMode="auto">
          <a:xfrm>
            <a:off x="0" y="9315"/>
            <a:ext cx="10808811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DE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4" name="Imagem 3">
            <a:extLst>
              <a:ext uri="{FF2B5EF4-FFF2-40B4-BE49-F238E27FC236}">
                <a16:creationId xmlns:a16="http://schemas.microsoft.com/office/drawing/2014/main" id="{4F0214D4-E062-AAC1-6E47-3F0370E0D544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5" name="Imagem 3" descr="logo_SGI FINAL (1).jpg">
            <a:extLst>
              <a:ext uri="{FF2B5EF4-FFF2-40B4-BE49-F238E27FC236}">
                <a16:creationId xmlns:a16="http://schemas.microsoft.com/office/drawing/2014/main" id="{19F6AE78-3382-08CA-F1C5-BE027AADAA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SOSP\PLANILHAS\COMPARATIVOS\2024_CIDADES\Dezembro%20-%20site\00_DISTRITO%20FEDERAL_1.xlsx" TargetMode="External"/><Relationship Id="rId1" Type="http://schemas.openxmlformats.org/officeDocument/2006/relationships/externalLinkPath" Target="00_DISTRITO%20FEDERAL_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\sgi\Balan&#231;o%20Criminal\MOTIVA&#199;&#195;O_CVLI%20NO%20DF\TIPO%20DE%20ARMA_MOTIVA&#199;&#195;O%20E%20ANTECED_HOMICIDIO_2019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SOSP\PLANILHAS\BASE\TITULOS.xls" TargetMode="External"/><Relationship Id="rId1" Type="http://schemas.openxmlformats.org/officeDocument/2006/relationships/externalLinkPath" Target="/SOSP/PLANILHAS/BASE/TITUL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ERIODO"/>
      <sheetName val="PERIODO (2015_19)"/>
      <sheetName val="DF"/>
      <sheetName val="DF_TAXA INDICE"/>
      <sheetName val="DF (site)"/>
      <sheetName val="NPPV 2016_20"/>
      <sheetName val="NPPV (pess fis_jur)"/>
      <sheetName val="PPV_(% PARTIC)"/>
      <sheetName val="NPPV 2015_18 (TX Indice)"/>
      <sheetName val="NPPV jan_dez2014_18"/>
      <sheetName val="NPPV jan_dez2014_18 (2)"/>
      <sheetName val="NPPV jan_dez2014_18 (3)"/>
      <sheetName val="PPV (mensal)2023"/>
      <sheetName val="ANO"/>
      <sheetName val="GRAFICOS PARTICIPAÇÃO_GERAL"/>
      <sheetName val="GRAFICOS PARTIC CCP"/>
      <sheetName val="dashboard"/>
      <sheetName val="AREA DE ATENÇÃO"/>
      <sheetName val="ÍNDICE PARTICIPAÇÃO"/>
      <sheetName val="TAXA ÍNDICE ACUM"/>
      <sheetName val="TAXA ÍNDICE MENSAL"/>
      <sheetName val="PPV 2016_18 (mês)"/>
      <sheetName val="PPV 2016_18 (TX Indice) (mês)"/>
      <sheetName val="POPULAÇÃO"/>
      <sheetName val="Vítimas_41 anos"/>
      <sheetName val="Indice_41 anos"/>
      <sheetName val="Plan2"/>
      <sheetName val="Plan1"/>
      <sheetName val="projeção indice_Vidas salvas"/>
    </sheetNames>
    <sheetDataSet>
      <sheetData sheetId="0">
        <row r="6">
          <cell r="G6" t="str">
            <v>JANEIRO</v>
          </cell>
          <cell r="I6" t="str">
            <v>FEVEREIRO</v>
          </cell>
          <cell r="K6" t="str">
            <v>MARÇO</v>
          </cell>
          <cell r="M6" t="str">
            <v>ABRIL</v>
          </cell>
          <cell r="O6" t="str">
            <v>MAIO</v>
          </cell>
          <cell r="Q6" t="str">
            <v>JUNHO</v>
          </cell>
          <cell r="S6" t="str">
            <v>JULHO</v>
          </cell>
          <cell r="U6" t="str">
            <v>AGOSTO</v>
          </cell>
          <cell r="W6" t="str">
            <v>SETEMBRO</v>
          </cell>
          <cell r="Y6" t="str">
            <v>OUTUBRO</v>
          </cell>
          <cell r="AA6" t="str">
            <v>NOVEMBRO</v>
          </cell>
          <cell r="AC6" t="str">
            <v>DEZEMBRO</v>
          </cell>
        </row>
        <row r="7">
          <cell r="C7">
            <v>2023</v>
          </cell>
          <cell r="D7">
            <v>2024</v>
          </cell>
        </row>
        <row r="8">
          <cell r="G8">
            <v>24</v>
          </cell>
          <cell r="H8">
            <v>19</v>
          </cell>
          <cell r="I8">
            <v>19</v>
          </cell>
          <cell r="J8">
            <v>16</v>
          </cell>
          <cell r="K8">
            <v>26</v>
          </cell>
          <cell r="L8">
            <v>25</v>
          </cell>
          <cell r="M8">
            <v>26</v>
          </cell>
          <cell r="N8">
            <v>16</v>
          </cell>
          <cell r="O8">
            <v>15</v>
          </cell>
          <cell r="P8">
            <v>16</v>
          </cell>
          <cell r="Q8">
            <v>23</v>
          </cell>
          <cell r="R8">
            <v>16</v>
          </cell>
          <cell r="S8">
            <v>21</v>
          </cell>
          <cell r="T8">
            <v>22</v>
          </cell>
          <cell r="U8">
            <v>18</v>
          </cell>
          <cell r="V8">
            <v>20</v>
          </cell>
          <cell r="W8">
            <v>14</v>
          </cell>
          <cell r="X8">
            <v>21</v>
          </cell>
          <cell r="Y8">
            <v>29</v>
          </cell>
          <cell r="Z8">
            <v>21</v>
          </cell>
          <cell r="AA8">
            <v>23</v>
          </cell>
          <cell r="AB8">
            <v>18</v>
          </cell>
          <cell r="AC8">
            <v>23</v>
          </cell>
          <cell r="AD8">
            <v>17</v>
          </cell>
        </row>
      </sheetData>
      <sheetData sheetId="1"/>
      <sheetData sheetId="2">
        <row r="8">
          <cell r="D8">
            <v>2023</v>
          </cell>
          <cell r="E8">
            <v>2024</v>
          </cell>
        </row>
        <row r="9">
          <cell r="H9">
            <v>19</v>
          </cell>
          <cell r="I9">
            <v>15</v>
          </cell>
          <cell r="J9">
            <v>17</v>
          </cell>
          <cell r="K9">
            <v>15</v>
          </cell>
          <cell r="L9">
            <v>23</v>
          </cell>
          <cell r="M9">
            <v>25</v>
          </cell>
          <cell r="N9">
            <v>23</v>
          </cell>
          <cell r="O9">
            <v>16</v>
          </cell>
          <cell r="P9">
            <v>14</v>
          </cell>
          <cell r="Q9">
            <v>13</v>
          </cell>
          <cell r="R9">
            <v>17</v>
          </cell>
          <cell r="S9">
            <v>15</v>
          </cell>
          <cell r="T9">
            <v>21</v>
          </cell>
          <cell r="U9">
            <v>21</v>
          </cell>
          <cell r="V9">
            <v>14</v>
          </cell>
          <cell r="W9">
            <v>15</v>
          </cell>
          <cell r="X9">
            <v>13</v>
          </cell>
          <cell r="Y9">
            <v>20</v>
          </cell>
          <cell r="Z9">
            <v>27</v>
          </cell>
          <cell r="AA9">
            <v>19</v>
          </cell>
          <cell r="AB9">
            <v>21</v>
          </cell>
          <cell r="AC9">
            <v>15</v>
          </cell>
          <cell r="AD9">
            <v>21</v>
          </cell>
          <cell r="AE9">
            <v>15</v>
          </cell>
        </row>
        <row r="10">
          <cell r="I10">
            <v>15</v>
          </cell>
          <cell r="K10">
            <v>15</v>
          </cell>
          <cell r="M10">
            <v>25</v>
          </cell>
          <cell r="O10">
            <v>16</v>
          </cell>
          <cell r="Q10">
            <v>13</v>
          </cell>
          <cell r="S10">
            <v>15</v>
          </cell>
          <cell r="U10">
            <v>22</v>
          </cell>
          <cell r="W10">
            <v>15</v>
          </cell>
          <cell r="Y10">
            <v>20</v>
          </cell>
          <cell r="AA10">
            <v>20</v>
          </cell>
          <cell r="AC10">
            <v>15</v>
          </cell>
          <cell r="AE10">
            <v>16</v>
          </cell>
        </row>
        <row r="11">
          <cell r="I11">
            <v>4</v>
          </cell>
          <cell r="K11">
            <v>1</v>
          </cell>
          <cell r="M11">
            <v>0</v>
          </cell>
          <cell r="O11">
            <v>0</v>
          </cell>
          <cell r="Q11">
            <v>3</v>
          </cell>
          <cell r="S11">
            <v>1</v>
          </cell>
          <cell r="U11">
            <v>1</v>
          </cell>
          <cell r="W11">
            <v>5</v>
          </cell>
          <cell r="Y11">
            <v>1</v>
          </cell>
          <cell r="AA11">
            <v>2</v>
          </cell>
          <cell r="AC11">
            <v>3</v>
          </cell>
          <cell r="AE11">
            <v>2</v>
          </cell>
        </row>
        <row r="12">
          <cell r="I12">
            <v>4</v>
          </cell>
          <cell r="K12">
            <v>1</v>
          </cell>
          <cell r="M12">
            <v>0</v>
          </cell>
          <cell r="O12">
            <v>0</v>
          </cell>
          <cell r="Q12">
            <v>3</v>
          </cell>
          <cell r="S12">
            <v>1</v>
          </cell>
          <cell r="U12">
            <v>1</v>
          </cell>
          <cell r="W12">
            <v>5</v>
          </cell>
          <cell r="Y12">
            <v>1</v>
          </cell>
          <cell r="AA12">
            <v>2</v>
          </cell>
          <cell r="AC12">
            <v>3</v>
          </cell>
          <cell r="AE12">
            <v>2</v>
          </cell>
        </row>
        <row r="13">
          <cell r="H13">
            <v>4</v>
          </cell>
          <cell r="I13">
            <v>0</v>
          </cell>
          <cell r="J13">
            <v>2</v>
          </cell>
          <cell r="K13">
            <v>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0</v>
          </cell>
          <cell r="R13">
            <v>1</v>
          </cell>
          <cell r="S13">
            <v>0</v>
          </cell>
          <cell r="T13">
            <v>1</v>
          </cell>
          <cell r="U13">
            <v>1</v>
          </cell>
          <cell r="V13">
            <v>1</v>
          </cell>
          <cell r="W13">
            <v>0</v>
          </cell>
          <cell r="X13">
            <v>1</v>
          </cell>
          <cell r="Y13">
            <v>1</v>
          </cell>
          <cell r="Z13">
            <v>3</v>
          </cell>
          <cell r="AA13">
            <v>0</v>
          </cell>
          <cell r="AB13">
            <v>2</v>
          </cell>
          <cell r="AC13">
            <v>1</v>
          </cell>
          <cell r="AD13">
            <v>1</v>
          </cell>
          <cell r="AE13">
            <v>3</v>
          </cell>
        </row>
        <row r="14">
          <cell r="I14">
            <v>0</v>
          </cell>
          <cell r="K14">
            <v>2</v>
          </cell>
          <cell r="M14">
            <v>0</v>
          </cell>
          <cell r="O14">
            <v>0</v>
          </cell>
          <cell r="Q14">
            <v>0</v>
          </cell>
          <cell r="S14">
            <v>0</v>
          </cell>
          <cell r="U14">
            <v>1</v>
          </cell>
          <cell r="W14">
            <v>0</v>
          </cell>
          <cell r="Y14">
            <v>1</v>
          </cell>
          <cell r="AA14">
            <v>0</v>
          </cell>
          <cell r="AC14">
            <v>1</v>
          </cell>
          <cell r="AE14">
            <v>3</v>
          </cell>
        </row>
        <row r="15">
          <cell r="H15">
            <v>0</v>
          </cell>
          <cell r="I15">
            <v>1</v>
          </cell>
          <cell r="J15">
            <v>0</v>
          </cell>
          <cell r="K15">
            <v>2</v>
          </cell>
          <cell r="L15">
            <v>0</v>
          </cell>
          <cell r="M15">
            <v>0</v>
          </cell>
          <cell r="N15">
            <v>1</v>
          </cell>
          <cell r="O15">
            <v>0</v>
          </cell>
          <cell r="P15">
            <v>0</v>
          </cell>
          <cell r="Q15">
            <v>1</v>
          </cell>
          <cell r="R15">
            <v>0</v>
          </cell>
          <cell r="S15">
            <v>1</v>
          </cell>
          <cell r="T15">
            <v>0</v>
          </cell>
          <cell r="U15">
            <v>2</v>
          </cell>
          <cell r="V15">
            <v>0</v>
          </cell>
          <cell r="W15">
            <v>1</v>
          </cell>
          <cell r="X15">
            <v>0</v>
          </cell>
          <cell r="Y15">
            <v>2</v>
          </cell>
          <cell r="Z15">
            <v>0</v>
          </cell>
          <cell r="AA15">
            <v>0</v>
          </cell>
          <cell r="AB15">
            <v>0</v>
          </cell>
          <cell r="AC15">
            <v>1</v>
          </cell>
          <cell r="AD15">
            <v>0</v>
          </cell>
          <cell r="AE15">
            <v>1</v>
          </cell>
        </row>
        <row r="16">
          <cell r="I16">
            <v>1</v>
          </cell>
          <cell r="K16">
            <v>2</v>
          </cell>
          <cell r="M16">
            <v>0</v>
          </cell>
          <cell r="O16">
            <v>0</v>
          </cell>
          <cell r="Q16">
            <v>1</v>
          </cell>
          <cell r="S16">
            <v>1</v>
          </cell>
          <cell r="U16">
            <v>2</v>
          </cell>
          <cell r="W16">
            <v>1</v>
          </cell>
          <cell r="Y16">
            <v>2</v>
          </cell>
          <cell r="AA16">
            <v>0</v>
          </cell>
          <cell r="AC16">
            <v>1</v>
          </cell>
          <cell r="AE16">
            <v>1</v>
          </cell>
        </row>
        <row r="17">
          <cell r="I17">
            <v>20</v>
          </cell>
          <cell r="K17">
            <v>20</v>
          </cell>
          <cell r="M17">
            <v>25</v>
          </cell>
          <cell r="O17">
            <v>16</v>
          </cell>
          <cell r="Q17">
            <v>17</v>
          </cell>
          <cell r="S17">
            <v>17</v>
          </cell>
          <cell r="U17">
            <v>25</v>
          </cell>
          <cell r="W17">
            <v>21</v>
          </cell>
          <cell r="Y17">
            <v>24</v>
          </cell>
          <cell r="AA17">
            <v>21</v>
          </cell>
          <cell r="AC17">
            <v>20</v>
          </cell>
          <cell r="AE17">
            <v>21</v>
          </cell>
        </row>
        <row r="18">
          <cell r="I18">
            <v>20</v>
          </cell>
          <cell r="K18">
            <v>20</v>
          </cell>
          <cell r="M18">
            <v>25</v>
          </cell>
          <cell r="O18">
            <v>16</v>
          </cell>
          <cell r="Q18">
            <v>17</v>
          </cell>
          <cell r="S18">
            <v>17</v>
          </cell>
          <cell r="U18">
            <v>26</v>
          </cell>
          <cell r="W18">
            <v>21</v>
          </cell>
          <cell r="Y18">
            <v>24</v>
          </cell>
          <cell r="AA18">
            <v>22</v>
          </cell>
          <cell r="AC18">
            <v>20</v>
          </cell>
          <cell r="AE18">
            <v>22</v>
          </cell>
        </row>
        <row r="19">
          <cell r="H19">
            <v>1181</v>
          </cell>
          <cell r="I19">
            <v>821</v>
          </cell>
          <cell r="J19">
            <v>1109</v>
          </cell>
          <cell r="K19">
            <v>891</v>
          </cell>
          <cell r="L19">
            <v>1345</v>
          </cell>
          <cell r="M19">
            <v>916</v>
          </cell>
          <cell r="N19">
            <v>1146</v>
          </cell>
          <cell r="O19">
            <v>1017</v>
          </cell>
          <cell r="P19">
            <v>1179</v>
          </cell>
          <cell r="Q19">
            <v>968</v>
          </cell>
          <cell r="R19">
            <v>1062</v>
          </cell>
          <cell r="S19">
            <v>905</v>
          </cell>
          <cell r="T19">
            <v>992</v>
          </cell>
          <cell r="U19">
            <v>849</v>
          </cell>
          <cell r="V19">
            <v>1009</v>
          </cell>
          <cell r="W19">
            <v>941</v>
          </cell>
          <cell r="X19">
            <v>960</v>
          </cell>
          <cell r="Y19">
            <v>880</v>
          </cell>
          <cell r="Z19">
            <v>962</v>
          </cell>
          <cell r="AA19">
            <v>856</v>
          </cell>
          <cell r="AB19">
            <v>960</v>
          </cell>
          <cell r="AC19">
            <v>888</v>
          </cell>
          <cell r="AE19">
            <v>727</v>
          </cell>
        </row>
        <row r="20">
          <cell r="H20">
            <v>124</v>
          </cell>
          <cell r="I20">
            <v>79</v>
          </cell>
          <cell r="J20">
            <v>94</v>
          </cell>
          <cell r="K20">
            <v>72</v>
          </cell>
          <cell r="L20">
            <v>142</v>
          </cell>
          <cell r="M20">
            <v>99</v>
          </cell>
          <cell r="N20">
            <v>114</v>
          </cell>
          <cell r="O20">
            <v>114</v>
          </cell>
          <cell r="P20">
            <v>118</v>
          </cell>
          <cell r="Q20">
            <v>113</v>
          </cell>
          <cell r="R20">
            <v>76</v>
          </cell>
          <cell r="S20">
            <v>72</v>
          </cell>
          <cell r="T20">
            <v>107</v>
          </cell>
          <cell r="U20">
            <v>59</v>
          </cell>
          <cell r="V20">
            <v>98</v>
          </cell>
          <cell r="W20">
            <v>83</v>
          </cell>
          <cell r="X20">
            <v>89</v>
          </cell>
          <cell r="Y20">
            <v>89</v>
          </cell>
          <cell r="Z20">
            <v>123</v>
          </cell>
          <cell r="AA20">
            <v>84</v>
          </cell>
          <cell r="AB20">
            <v>121</v>
          </cell>
          <cell r="AC20">
            <v>75</v>
          </cell>
          <cell r="AE20">
            <v>79</v>
          </cell>
        </row>
        <row r="21">
          <cell r="H21">
            <v>39</v>
          </cell>
          <cell r="I21">
            <v>26</v>
          </cell>
          <cell r="J21">
            <v>67</v>
          </cell>
          <cell r="K21">
            <v>10</v>
          </cell>
          <cell r="L21">
            <v>39</v>
          </cell>
          <cell r="M21">
            <v>16</v>
          </cell>
          <cell r="N21">
            <v>36</v>
          </cell>
          <cell r="O21">
            <v>17</v>
          </cell>
          <cell r="P21">
            <v>59</v>
          </cell>
          <cell r="Q21">
            <v>40</v>
          </cell>
          <cell r="R21">
            <v>35</v>
          </cell>
          <cell r="S21">
            <v>18</v>
          </cell>
          <cell r="T21">
            <v>41</v>
          </cell>
          <cell r="U21">
            <v>26</v>
          </cell>
          <cell r="V21">
            <v>39</v>
          </cell>
          <cell r="W21">
            <v>19</v>
          </cell>
          <cell r="X21">
            <v>23</v>
          </cell>
          <cell r="Y21">
            <v>18</v>
          </cell>
          <cell r="Z21">
            <v>27</v>
          </cell>
          <cell r="AA21">
            <v>18</v>
          </cell>
          <cell r="AB21">
            <v>33</v>
          </cell>
          <cell r="AC21">
            <v>14</v>
          </cell>
          <cell r="AE21">
            <v>7</v>
          </cell>
        </row>
        <row r="22">
          <cell r="H22">
            <v>72</v>
          </cell>
          <cell r="I22">
            <v>38</v>
          </cell>
          <cell r="J22">
            <v>56</v>
          </cell>
          <cell r="K22">
            <v>32</v>
          </cell>
          <cell r="L22">
            <v>58</v>
          </cell>
          <cell r="M22">
            <v>42</v>
          </cell>
          <cell r="N22">
            <v>41</v>
          </cell>
          <cell r="O22">
            <v>30</v>
          </cell>
          <cell r="P22">
            <v>46</v>
          </cell>
          <cell r="Q22">
            <v>24</v>
          </cell>
          <cell r="R22">
            <v>29</v>
          </cell>
          <cell r="S22">
            <v>36</v>
          </cell>
          <cell r="T22">
            <v>50</v>
          </cell>
          <cell r="U22">
            <v>30</v>
          </cell>
          <cell r="V22">
            <v>37</v>
          </cell>
          <cell r="W22">
            <v>35</v>
          </cell>
          <cell r="X22">
            <v>45</v>
          </cell>
          <cell r="Y22">
            <v>24</v>
          </cell>
          <cell r="Z22">
            <v>25</v>
          </cell>
          <cell r="AA22">
            <v>29</v>
          </cell>
          <cell r="AB22">
            <v>31</v>
          </cell>
          <cell r="AC22">
            <v>36</v>
          </cell>
          <cell r="AE22">
            <v>22</v>
          </cell>
        </row>
        <row r="23">
          <cell r="H23">
            <v>25</v>
          </cell>
          <cell r="I23">
            <v>10</v>
          </cell>
          <cell r="J23">
            <v>21</v>
          </cell>
          <cell r="K23">
            <v>17</v>
          </cell>
          <cell r="L23">
            <v>19</v>
          </cell>
          <cell r="M23">
            <v>16</v>
          </cell>
          <cell r="N23">
            <v>11</v>
          </cell>
          <cell r="O23">
            <v>16</v>
          </cell>
          <cell r="P23">
            <v>12</v>
          </cell>
          <cell r="Q23">
            <v>14</v>
          </cell>
          <cell r="R23">
            <v>17</v>
          </cell>
          <cell r="S23">
            <v>7</v>
          </cell>
          <cell r="T23">
            <v>28</v>
          </cell>
          <cell r="U23">
            <v>8</v>
          </cell>
          <cell r="V23">
            <v>14</v>
          </cell>
          <cell r="W23">
            <v>15</v>
          </cell>
          <cell r="X23">
            <v>21</v>
          </cell>
          <cell r="Y23">
            <v>13</v>
          </cell>
          <cell r="Z23">
            <v>16</v>
          </cell>
          <cell r="AA23">
            <v>12</v>
          </cell>
          <cell r="AB23">
            <v>20</v>
          </cell>
          <cell r="AC23">
            <v>11</v>
          </cell>
          <cell r="AE23">
            <v>17</v>
          </cell>
        </row>
        <row r="24">
          <cell r="H24">
            <v>526</v>
          </cell>
          <cell r="I24">
            <v>679</v>
          </cell>
          <cell r="J24">
            <v>475</v>
          </cell>
          <cell r="K24">
            <v>516</v>
          </cell>
          <cell r="L24">
            <v>650</v>
          </cell>
          <cell r="M24">
            <v>602</v>
          </cell>
          <cell r="N24">
            <v>642</v>
          </cell>
          <cell r="O24">
            <v>627</v>
          </cell>
          <cell r="P24">
            <v>537</v>
          </cell>
          <cell r="Q24">
            <v>610</v>
          </cell>
          <cell r="R24">
            <v>552</v>
          </cell>
          <cell r="S24">
            <v>495</v>
          </cell>
          <cell r="T24">
            <v>502</v>
          </cell>
          <cell r="U24">
            <v>488</v>
          </cell>
          <cell r="V24">
            <v>646</v>
          </cell>
          <cell r="W24">
            <v>557</v>
          </cell>
          <cell r="X24">
            <v>680</v>
          </cell>
          <cell r="Y24">
            <v>623</v>
          </cell>
          <cell r="Z24">
            <v>711</v>
          </cell>
          <cell r="AA24">
            <v>593</v>
          </cell>
          <cell r="AB24">
            <v>645</v>
          </cell>
          <cell r="AC24">
            <v>480</v>
          </cell>
          <cell r="AE24">
            <v>436</v>
          </cell>
        </row>
        <row r="25">
          <cell r="I25">
            <v>1653</v>
          </cell>
          <cell r="K25">
            <v>1538</v>
          </cell>
          <cell r="M25">
            <v>1691</v>
          </cell>
          <cell r="O25">
            <v>1821</v>
          </cell>
          <cell r="Q25">
            <v>1769</v>
          </cell>
          <cell r="S25">
            <v>1533</v>
          </cell>
          <cell r="U25">
            <v>1460</v>
          </cell>
          <cell r="W25">
            <v>1650</v>
          </cell>
          <cell r="Y25">
            <v>1647</v>
          </cell>
          <cell r="AA25">
            <v>1592</v>
          </cell>
          <cell r="AC25">
            <v>1504</v>
          </cell>
          <cell r="AE25">
            <v>1288</v>
          </cell>
        </row>
        <row r="26">
          <cell r="I26">
            <v>47</v>
          </cell>
          <cell r="K26">
            <v>47</v>
          </cell>
          <cell r="M26">
            <v>40</v>
          </cell>
          <cell r="O26">
            <v>42</v>
          </cell>
          <cell r="Q26">
            <v>35</v>
          </cell>
          <cell r="S26">
            <v>37</v>
          </cell>
          <cell r="U26">
            <v>34</v>
          </cell>
          <cell r="W26">
            <v>45</v>
          </cell>
          <cell r="Y26">
            <v>49</v>
          </cell>
          <cell r="AA26">
            <v>62</v>
          </cell>
          <cell r="AC26">
            <v>38</v>
          </cell>
          <cell r="AE26">
            <v>45</v>
          </cell>
        </row>
        <row r="27">
          <cell r="I27">
            <v>9</v>
          </cell>
          <cell r="K27">
            <v>8</v>
          </cell>
          <cell r="M27">
            <v>9</v>
          </cell>
          <cell r="O27">
            <v>6</v>
          </cell>
          <cell r="Q27">
            <v>5</v>
          </cell>
          <cell r="S27">
            <v>5</v>
          </cell>
          <cell r="U27">
            <v>7</v>
          </cell>
          <cell r="W27">
            <v>5</v>
          </cell>
          <cell r="Y27">
            <v>16</v>
          </cell>
          <cell r="AA27">
            <v>14</v>
          </cell>
          <cell r="AC27">
            <v>7</v>
          </cell>
          <cell r="AE27">
            <v>11</v>
          </cell>
        </row>
        <row r="28">
          <cell r="I28">
            <v>6</v>
          </cell>
          <cell r="K28">
            <v>6</v>
          </cell>
          <cell r="M28">
            <v>9</v>
          </cell>
          <cell r="O28">
            <v>4</v>
          </cell>
          <cell r="Q28">
            <v>6</v>
          </cell>
          <cell r="S28">
            <v>7</v>
          </cell>
          <cell r="U28">
            <v>5</v>
          </cell>
          <cell r="W28">
            <v>4</v>
          </cell>
          <cell r="Y28">
            <v>3</v>
          </cell>
          <cell r="AA28">
            <v>12</v>
          </cell>
          <cell r="AC28">
            <v>5</v>
          </cell>
          <cell r="AE28">
            <v>10</v>
          </cell>
        </row>
        <row r="29">
          <cell r="H29">
            <v>18</v>
          </cell>
          <cell r="I29">
            <v>35</v>
          </cell>
          <cell r="J29">
            <v>30</v>
          </cell>
          <cell r="K29">
            <v>27</v>
          </cell>
          <cell r="L29">
            <v>31</v>
          </cell>
          <cell r="M29">
            <v>16</v>
          </cell>
          <cell r="N29">
            <v>34</v>
          </cell>
          <cell r="O29">
            <v>26</v>
          </cell>
          <cell r="P29">
            <v>26</v>
          </cell>
          <cell r="Q29">
            <v>30</v>
          </cell>
          <cell r="R29">
            <v>27</v>
          </cell>
          <cell r="S29">
            <v>35</v>
          </cell>
          <cell r="T29">
            <v>28</v>
          </cell>
          <cell r="U29">
            <v>21</v>
          </cell>
          <cell r="V29">
            <v>22</v>
          </cell>
          <cell r="W29">
            <v>28</v>
          </cell>
          <cell r="X29">
            <v>31</v>
          </cell>
          <cell r="Y29">
            <v>32</v>
          </cell>
          <cell r="Z29">
            <v>23</v>
          </cell>
          <cell r="AA29">
            <v>26</v>
          </cell>
          <cell r="AC29">
            <v>29</v>
          </cell>
          <cell r="AE29">
            <v>14</v>
          </cell>
        </row>
        <row r="30">
          <cell r="I30">
            <v>48</v>
          </cell>
          <cell r="K30">
            <v>52</v>
          </cell>
          <cell r="M30">
            <v>55</v>
          </cell>
          <cell r="O30">
            <v>49</v>
          </cell>
          <cell r="Q30">
            <v>66</v>
          </cell>
          <cell r="S30">
            <v>62</v>
          </cell>
          <cell r="U30">
            <v>44</v>
          </cell>
          <cell r="W30">
            <v>49</v>
          </cell>
          <cell r="Y30">
            <v>63</v>
          </cell>
          <cell r="AA30">
            <v>44</v>
          </cell>
          <cell r="AC30">
            <v>50</v>
          </cell>
          <cell r="AE30">
            <v>38</v>
          </cell>
        </row>
        <row r="31">
          <cell r="I31">
            <v>223</v>
          </cell>
          <cell r="K31">
            <v>205</v>
          </cell>
          <cell r="M31">
            <v>197</v>
          </cell>
          <cell r="O31">
            <v>217</v>
          </cell>
          <cell r="Q31">
            <v>185</v>
          </cell>
          <cell r="S31">
            <v>249</v>
          </cell>
          <cell r="U31">
            <v>228</v>
          </cell>
          <cell r="W31">
            <v>228</v>
          </cell>
          <cell r="Y31">
            <v>232</v>
          </cell>
          <cell r="AA31">
            <v>222</v>
          </cell>
          <cell r="AC31">
            <v>203</v>
          </cell>
          <cell r="AE31">
            <v>207</v>
          </cell>
        </row>
        <row r="32">
          <cell r="I32">
            <v>379</v>
          </cell>
          <cell r="K32">
            <v>323</v>
          </cell>
          <cell r="M32">
            <v>322</v>
          </cell>
          <cell r="O32">
            <v>314</v>
          </cell>
          <cell r="Q32">
            <v>277</v>
          </cell>
          <cell r="S32">
            <v>306</v>
          </cell>
          <cell r="U32">
            <v>188</v>
          </cell>
          <cell r="W32">
            <v>147</v>
          </cell>
          <cell r="Y32">
            <v>141</v>
          </cell>
          <cell r="AA32">
            <v>140</v>
          </cell>
          <cell r="AC32">
            <v>140</v>
          </cell>
          <cell r="AE32">
            <v>175</v>
          </cell>
        </row>
        <row r="33">
          <cell r="I33">
            <v>90</v>
          </cell>
          <cell r="K33">
            <v>90</v>
          </cell>
          <cell r="M33">
            <v>95</v>
          </cell>
          <cell r="O33">
            <v>88</v>
          </cell>
          <cell r="Q33">
            <v>91</v>
          </cell>
          <cell r="S33">
            <v>82</v>
          </cell>
          <cell r="U33">
            <v>88</v>
          </cell>
          <cell r="W33">
            <v>81</v>
          </cell>
          <cell r="Y33">
            <v>80</v>
          </cell>
          <cell r="AA33">
            <v>82</v>
          </cell>
          <cell r="AC33">
            <v>61</v>
          </cell>
          <cell r="AE33">
            <v>93</v>
          </cell>
        </row>
        <row r="34">
          <cell r="I34">
            <v>235</v>
          </cell>
          <cell r="K34">
            <v>183</v>
          </cell>
          <cell r="M34">
            <v>235</v>
          </cell>
          <cell r="O34">
            <v>219</v>
          </cell>
          <cell r="Q34">
            <v>258</v>
          </cell>
          <cell r="S34">
            <v>203</v>
          </cell>
          <cell r="U34">
            <v>212</v>
          </cell>
          <cell r="W34">
            <v>224</v>
          </cell>
          <cell r="Y34">
            <v>200</v>
          </cell>
          <cell r="AA34">
            <v>206</v>
          </cell>
          <cell r="AC34">
            <v>177</v>
          </cell>
          <cell r="AE34">
            <v>215</v>
          </cell>
        </row>
        <row r="58">
          <cell r="AN58">
            <v>-0.11764705882352944</v>
          </cell>
        </row>
        <row r="59">
          <cell r="AK59">
            <v>-0.31818181818181823</v>
          </cell>
          <cell r="AQ59">
            <v>8.6956521739130377E-2</v>
          </cell>
          <cell r="AT59">
            <v>-0.30434782608695654</v>
          </cell>
          <cell r="AW59">
            <v>-7.1428571428571397E-2</v>
          </cell>
          <cell r="AZ59">
            <v>-0.11764705882352944</v>
          </cell>
          <cell r="BC59">
            <v>4.7619047619047672E-2</v>
          </cell>
          <cell r="BF59">
            <v>7.1428571428571397E-2</v>
          </cell>
          <cell r="BI59">
            <v>0.53846153846153855</v>
          </cell>
          <cell r="BL59">
            <v>-0.2592592592592593</v>
          </cell>
          <cell r="BO59">
            <v>-0.2857142857142857</v>
          </cell>
          <cell r="BR59">
            <v>-0.2857142857142857</v>
          </cell>
        </row>
        <row r="64">
          <cell r="AI64" t="str">
            <v>JAN</v>
          </cell>
          <cell r="AJ64" t="str">
            <v>JAN</v>
          </cell>
          <cell r="AK64" t="str">
            <v>VAR</v>
          </cell>
          <cell r="AL64" t="str">
            <v>FEV</v>
          </cell>
          <cell r="AM64" t="str">
            <v>FEV</v>
          </cell>
          <cell r="AN64" t="e">
            <v>#REF!</v>
          </cell>
          <cell r="AO64" t="str">
            <v>MAR</v>
          </cell>
          <cell r="AP64" t="str">
            <v>MAR</v>
          </cell>
          <cell r="AQ64" t="str">
            <v>VAR</v>
          </cell>
          <cell r="AR64" t="str">
            <v>ABR</v>
          </cell>
          <cell r="AS64" t="str">
            <v>ABR</v>
          </cell>
          <cell r="AT64" t="str">
            <v>VAR</v>
          </cell>
          <cell r="AV64" t="str">
            <v>MAI</v>
          </cell>
          <cell r="AY64" t="str">
            <v>JUN</v>
          </cell>
          <cell r="BB64" t="str">
            <v>JUL</v>
          </cell>
          <cell r="BE64" t="str">
            <v>AGO</v>
          </cell>
          <cell r="BH64" t="str">
            <v>SET</v>
          </cell>
          <cell r="BK64" t="str">
            <v>OUT</v>
          </cell>
          <cell r="BN64" t="str">
            <v>NOV</v>
          </cell>
          <cell r="BQ64" t="str">
            <v>DEZ</v>
          </cell>
        </row>
        <row r="65">
          <cell r="AK65" t="e">
            <v>#REF!</v>
          </cell>
          <cell r="AQ65" t="e">
            <v>#REF!</v>
          </cell>
          <cell r="AT65" t="e">
            <v>#REF!</v>
          </cell>
          <cell r="AW65" t="e">
            <v>#REF!</v>
          </cell>
          <cell r="AZ65" t="e">
            <v>#REF!</v>
          </cell>
          <cell r="BC65" t="e">
            <v>#REF!</v>
          </cell>
          <cell r="BF65" t="e">
            <v>#REF!</v>
          </cell>
          <cell r="BI65" t="e">
            <v>#REF!</v>
          </cell>
          <cell r="BL65" t="e">
            <v>#REF!</v>
          </cell>
          <cell r="BO65" t="e">
            <v>#REF!</v>
          </cell>
          <cell r="BR65" t="e">
            <v>#REF!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IC_2019"/>
      <sheetName val="TENTATIVA DE HOMICÍDIO"/>
      <sheetName val="FEMINICIDIO"/>
      <sheetName val="GRÁFICOS TENTATIVA FEMINICÍDIO"/>
      <sheetName val="Gra-hom"/>
      <sheetName val="LATROC2019 "/>
      <sheetName val="LESÃO SEG MORTE"/>
      <sheetName val="CVLI"/>
    </sheetNames>
    <sheetDataSet>
      <sheetData sheetId="0">
        <row r="48">
          <cell r="B48">
            <v>26</v>
          </cell>
        </row>
      </sheetData>
      <sheetData sheetId="1"/>
      <sheetData sheetId="2"/>
      <sheetData sheetId="3"/>
      <sheetData sheetId="4"/>
      <sheetData sheetId="5">
        <row r="27">
          <cell r="B27">
            <v>2</v>
          </cell>
        </row>
      </sheetData>
      <sheetData sheetId="6">
        <row r="27">
          <cell r="B27">
            <v>1</v>
          </cell>
        </row>
      </sheetData>
      <sheetData sheetId="7">
        <row r="25">
          <cell r="A25" t="str">
            <v>0 A 17 ANOS</v>
          </cell>
          <cell r="B25">
            <v>27</v>
          </cell>
          <cell r="C25">
            <v>3</v>
          </cell>
        </row>
        <row r="26">
          <cell r="A26" t="str">
            <v>18 A 29 ANOS</v>
          </cell>
          <cell r="B26">
            <v>169</v>
          </cell>
          <cell r="C26">
            <v>17</v>
          </cell>
        </row>
        <row r="27">
          <cell r="A27" t="str">
            <v>30 A 50 ANOS</v>
          </cell>
          <cell r="B27">
            <v>153</v>
          </cell>
          <cell r="C27">
            <v>33</v>
          </cell>
        </row>
        <row r="28">
          <cell r="A28" t="str">
            <v>&gt;50 ANOS</v>
          </cell>
          <cell r="B28">
            <v>35</v>
          </cell>
          <cell r="C28">
            <v>6</v>
          </cell>
        </row>
        <row r="29">
          <cell r="A29" t="str">
            <v>NÃO IDENTIFICADO</v>
          </cell>
          <cell r="B29">
            <v>5</v>
          </cell>
          <cell r="C29">
            <v>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BEÇALHOS"/>
      <sheetName val="POPULACAO"/>
      <sheetName val="TITULOS"/>
    </sheetNames>
    <sheetDataSet>
      <sheetData sheetId="0">
        <row r="6">
          <cell r="B6" t="str">
            <v>OBS: Dados do ano 2009 atualizados em 05/02/10, estando sujeitos a alterações.</v>
          </cell>
        </row>
        <row r="23">
          <cell r="B23" t="str">
            <v>Obs: Dados do ano 2024 atualizados em 02/01/2025, pela data do fato, estando sujeitos a alterações.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21816-2230-4BB4-B15A-F848C5F6BFF8}">
  <sheetPr>
    <pageSetUpPr fitToPage="1"/>
  </sheetPr>
  <dimension ref="A1:S38"/>
  <sheetViews>
    <sheetView showGridLines="0" tabSelected="1" zoomScale="80" zoomScaleNormal="80" zoomScaleSheetLayoutView="80" workbookViewId="0">
      <selection activeCell="W16" sqref="W16"/>
    </sheetView>
  </sheetViews>
  <sheetFormatPr defaultRowHeight="12.45" x14ac:dyDescent="0.4"/>
  <cols>
    <col min="1" max="1" width="8.765625" style="1" customWidth="1"/>
    <col min="2" max="2" width="15.07421875" style="1" customWidth="1"/>
    <col min="3" max="3" width="33.69140625" style="1" customWidth="1"/>
    <col min="4" max="4" width="10.765625" style="1" customWidth="1"/>
    <col min="5" max="16" width="9.69140625" style="1" customWidth="1"/>
    <col min="17" max="17" width="9.23046875" style="2"/>
    <col min="18" max="178" width="9.23046875" style="1"/>
    <col min="179" max="179" width="10.84375" style="1" customWidth="1"/>
    <col min="180" max="180" width="30" style="1" customWidth="1"/>
    <col min="181" max="182" width="7.69140625" style="1" customWidth="1"/>
    <col min="183" max="184" width="8.15234375" style="1" customWidth="1"/>
    <col min="185" max="192" width="5.69140625" style="1" customWidth="1"/>
    <col min="193" max="208" width="0" style="1" hidden="1" customWidth="1"/>
    <col min="209" max="210" width="8.84375" style="1" customWidth="1"/>
    <col min="211" max="434" width="9.23046875" style="1"/>
    <col min="435" max="435" width="10.84375" style="1" customWidth="1"/>
    <col min="436" max="436" width="30" style="1" customWidth="1"/>
    <col min="437" max="438" width="7.69140625" style="1" customWidth="1"/>
    <col min="439" max="440" width="8.15234375" style="1" customWidth="1"/>
    <col min="441" max="448" width="5.69140625" style="1" customWidth="1"/>
    <col min="449" max="464" width="0" style="1" hidden="1" customWidth="1"/>
    <col min="465" max="466" width="8.84375" style="1" customWidth="1"/>
    <col min="467" max="690" width="9.23046875" style="1"/>
    <col min="691" max="691" width="10.84375" style="1" customWidth="1"/>
    <col min="692" max="692" width="30" style="1" customWidth="1"/>
    <col min="693" max="694" width="7.69140625" style="1" customWidth="1"/>
    <col min="695" max="696" width="8.15234375" style="1" customWidth="1"/>
    <col min="697" max="704" width="5.69140625" style="1" customWidth="1"/>
    <col min="705" max="720" width="0" style="1" hidden="1" customWidth="1"/>
    <col min="721" max="722" width="8.84375" style="1" customWidth="1"/>
    <col min="723" max="946" width="9.23046875" style="1"/>
    <col min="947" max="947" width="10.84375" style="1" customWidth="1"/>
    <col min="948" max="948" width="30" style="1" customWidth="1"/>
    <col min="949" max="950" width="7.69140625" style="1" customWidth="1"/>
    <col min="951" max="952" width="8.15234375" style="1" customWidth="1"/>
    <col min="953" max="960" width="5.69140625" style="1" customWidth="1"/>
    <col min="961" max="976" width="0" style="1" hidden="1" customWidth="1"/>
    <col min="977" max="978" width="8.84375" style="1" customWidth="1"/>
    <col min="979" max="1202" width="9.23046875" style="1"/>
    <col min="1203" max="1203" width="10.84375" style="1" customWidth="1"/>
    <col min="1204" max="1204" width="30" style="1" customWidth="1"/>
    <col min="1205" max="1206" width="7.69140625" style="1" customWidth="1"/>
    <col min="1207" max="1208" width="8.15234375" style="1" customWidth="1"/>
    <col min="1209" max="1216" width="5.69140625" style="1" customWidth="1"/>
    <col min="1217" max="1232" width="0" style="1" hidden="1" customWidth="1"/>
    <col min="1233" max="1234" width="8.84375" style="1" customWidth="1"/>
    <col min="1235" max="1458" width="9.23046875" style="1"/>
    <col min="1459" max="1459" width="10.84375" style="1" customWidth="1"/>
    <col min="1460" max="1460" width="30" style="1" customWidth="1"/>
    <col min="1461" max="1462" width="7.69140625" style="1" customWidth="1"/>
    <col min="1463" max="1464" width="8.15234375" style="1" customWidth="1"/>
    <col min="1465" max="1472" width="5.69140625" style="1" customWidth="1"/>
    <col min="1473" max="1488" width="0" style="1" hidden="1" customWidth="1"/>
    <col min="1489" max="1490" width="8.84375" style="1" customWidth="1"/>
    <col min="1491" max="1714" width="9.23046875" style="1"/>
    <col min="1715" max="1715" width="10.84375" style="1" customWidth="1"/>
    <col min="1716" max="1716" width="30" style="1" customWidth="1"/>
    <col min="1717" max="1718" width="7.69140625" style="1" customWidth="1"/>
    <col min="1719" max="1720" width="8.15234375" style="1" customWidth="1"/>
    <col min="1721" max="1728" width="5.69140625" style="1" customWidth="1"/>
    <col min="1729" max="1744" width="0" style="1" hidden="1" customWidth="1"/>
    <col min="1745" max="1746" width="8.84375" style="1" customWidth="1"/>
    <col min="1747" max="1970" width="9.23046875" style="1"/>
    <col min="1971" max="1971" width="10.84375" style="1" customWidth="1"/>
    <col min="1972" max="1972" width="30" style="1" customWidth="1"/>
    <col min="1973" max="1974" width="7.69140625" style="1" customWidth="1"/>
    <col min="1975" max="1976" width="8.15234375" style="1" customWidth="1"/>
    <col min="1977" max="1984" width="5.69140625" style="1" customWidth="1"/>
    <col min="1985" max="2000" width="0" style="1" hidden="1" customWidth="1"/>
    <col min="2001" max="2002" width="8.84375" style="1" customWidth="1"/>
    <col min="2003" max="2226" width="9.23046875" style="1"/>
    <col min="2227" max="2227" width="10.84375" style="1" customWidth="1"/>
    <col min="2228" max="2228" width="30" style="1" customWidth="1"/>
    <col min="2229" max="2230" width="7.69140625" style="1" customWidth="1"/>
    <col min="2231" max="2232" width="8.15234375" style="1" customWidth="1"/>
    <col min="2233" max="2240" width="5.69140625" style="1" customWidth="1"/>
    <col min="2241" max="2256" width="0" style="1" hidden="1" customWidth="1"/>
    <col min="2257" max="2258" width="8.84375" style="1" customWidth="1"/>
    <col min="2259" max="2482" width="9.23046875" style="1"/>
    <col min="2483" max="2483" width="10.84375" style="1" customWidth="1"/>
    <col min="2484" max="2484" width="30" style="1" customWidth="1"/>
    <col min="2485" max="2486" width="7.69140625" style="1" customWidth="1"/>
    <col min="2487" max="2488" width="8.15234375" style="1" customWidth="1"/>
    <col min="2489" max="2496" width="5.69140625" style="1" customWidth="1"/>
    <col min="2497" max="2512" width="0" style="1" hidden="1" customWidth="1"/>
    <col min="2513" max="2514" width="8.84375" style="1" customWidth="1"/>
    <col min="2515" max="2738" width="9.23046875" style="1"/>
    <col min="2739" max="2739" width="10.84375" style="1" customWidth="1"/>
    <col min="2740" max="2740" width="30" style="1" customWidth="1"/>
    <col min="2741" max="2742" width="7.69140625" style="1" customWidth="1"/>
    <col min="2743" max="2744" width="8.15234375" style="1" customWidth="1"/>
    <col min="2745" max="2752" width="5.69140625" style="1" customWidth="1"/>
    <col min="2753" max="2768" width="0" style="1" hidden="1" customWidth="1"/>
    <col min="2769" max="2770" width="8.84375" style="1" customWidth="1"/>
    <col min="2771" max="2994" width="9.23046875" style="1"/>
    <col min="2995" max="2995" width="10.84375" style="1" customWidth="1"/>
    <col min="2996" max="2996" width="30" style="1" customWidth="1"/>
    <col min="2997" max="2998" width="7.69140625" style="1" customWidth="1"/>
    <col min="2999" max="3000" width="8.15234375" style="1" customWidth="1"/>
    <col min="3001" max="3008" width="5.69140625" style="1" customWidth="1"/>
    <col min="3009" max="3024" width="0" style="1" hidden="1" customWidth="1"/>
    <col min="3025" max="3026" width="8.84375" style="1" customWidth="1"/>
    <col min="3027" max="3250" width="9.23046875" style="1"/>
    <col min="3251" max="3251" width="10.84375" style="1" customWidth="1"/>
    <col min="3252" max="3252" width="30" style="1" customWidth="1"/>
    <col min="3253" max="3254" width="7.69140625" style="1" customWidth="1"/>
    <col min="3255" max="3256" width="8.15234375" style="1" customWidth="1"/>
    <col min="3257" max="3264" width="5.69140625" style="1" customWidth="1"/>
    <col min="3265" max="3280" width="0" style="1" hidden="1" customWidth="1"/>
    <col min="3281" max="3282" width="8.84375" style="1" customWidth="1"/>
    <col min="3283" max="3506" width="9.23046875" style="1"/>
    <col min="3507" max="3507" width="10.84375" style="1" customWidth="1"/>
    <col min="3508" max="3508" width="30" style="1" customWidth="1"/>
    <col min="3509" max="3510" width="7.69140625" style="1" customWidth="1"/>
    <col min="3511" max="3512" width="8.15234375" style="1" customWidth="1"/>
    <col min="3513" max="3520" width="5.69140625" style="1" customWidth="1"/>
    <col min="3521" max="3536" width="0" style="1" hidden="1" customWidth="1"/>
    <col min="3537" max="3538" width="8.84375" style="1" customWidth="1"/>
    <col min="3539" max="3762" width="9.23046875" style="1"/>
    <col min="3763" max="3763" width="10.84375" style="1" customWidth="1"/>
    <col min="3764" max="3764" width="30" style="1" customWidth="1"/>
    <col min="3765" max="3766" width="7.69140625" style="1" customWidth="1"/>
    <col min="3767" max="3768" width="8.15234375" style="1" customWidth="1"/>
    <col min="3769" max="3776" width="5.69140625" style="1" customWidth="1"/>
    <col min="3777" max="3792" width="0" style="1" hidden="1" customWidth="1"/>
    <col min="3793" max="3794" width="8.84375" style="1" customWidth="1"/>
    <col min="3795" max="4018" width="9.23046875" style="1"/>
    <col min="4019" max="4019" width="10.84375" style="1" customWidth="1"/>
    <col min="4020" max="4020" width="30" style="1" customWidth="1"/>
    <col min="4021" max="4022" width="7.69140625" style="1" customWidth="1"/>
    <col min="4023" max="4024" width="8.15234375" style="1" customWidth="1"/>
    <col min="4025" max="4032" width="5.69140625" style="1" customWidth="1"/>
    <col min="4033" max="4048" width="0" style="1" hidden="1" customWidth="1"/>
    <col min="4049" max="4050" width="8.84375" style="1" customWidth="1"/>
    <col min="4051" max="4274" width="9.23046875" style="1"/>
    <col min="4275" max="4275" width="10.84375" style="1" customWidth="1"/>
    <col min="4276" max="4276" width="30" style="1" customWidth="1"/>
    <col min="4277" max="4278" width="7.69140625" style="1" customWidth="1"/>
    <col min="4279" max="4280" width="8.15234375" style="1" customWidth="1"/>
    <col min="4281" max="4288" width="5.69140625" style="1" customWidth="1"/>
    <col min="4289" max="4304" width="0" style="1" hidden="1" customWidth="1"/>
    <col min="4305" max="4306" width="8.84375" style="1" customWidth="1"/>
    <col min="4307" max="4530" width="9.23046875" style="1"/>
    <col min="4531" max="4531" width="10.84375" style="1" customWidth="1"/>
    <col min="4532" max="4532" width="30" style="1" customWidth="1"/>
    <col min="4533" max="4534" width="7.69140625" style="1" customWidth="1"/>
    <col min="4535" max="4536" width="8.15234375" style="1" customWidth="1"/>
    <col min="4537" max="4544" width="5.69140625" style="1" customWidth="1"/>
    <col min="4545" max="4560" width="0" style="1" hidden="1" customWidth="1"/>
    <col min="4561" max="4562" width="8.84375" style="1" customWidth="1"/>
    <col min="4563" max="4786" width="9.23046875" style="1"/>
    <col min="4787" max="4787" width="10.84375" style="1" customWidth="1"/>
    <col min="4788" max="4788" width="30" style="1" customWidth="1"/>
    <col min="4789" max="4790" width="7.69140625" style="1" customWidth="1"/>
    <col min="4791" max="4792" width="8.15234375" style="1" customWidth="1"/>
    <col min="4793" max="4800" width="5.69140625" style="1" customWidth="1"/>
    <col min="4801" max="4816" width="0" style="1" hidden="1" customWidth="1"/>
    <col min="4817" max="4818" width="8.84375" style="1" customWidth="1"/>
    <col min="4819" max="5042" width="9.23046875" style="1"/>
    <col min="5043" max="5043" width="10.84375" style="1" customWidth="1"/>
    <col min="5044" max="5044" width="30" style="1" customWidth="1"/>
    <col min="5045" max="5046" width="7.69140625" style="1" customWidth="1"/>
    <col min="5047" max="5048" width="8.15234375" style="1" customWidth="1"/>
    <col min="5049" max="5056" width="5.69140625" style="1" customWidth="1"/>
    <col min="5057" max="5072" width="0" style="1" hidden="1" customWidth="1"/>
    <col min="5073" max="5074" width="8.84375" style="1" customWidth="1"/>
    <col min="5075" max="5298" width="9.23046875" style="1"/>
    <col min="5299" max="5299" width="10.84375" style="1" customWidth="1"/>
    <col min="5300" max="5300" width="30" style="1" customWidth="1"/>
    <col min="5301" max="5302" width="7.69140625" style="1" customWidth="1"/>
    <col min="5303" max="5304" width="8.15234375" style="1" customWidth="1"/>
    <col min="5305" max="5312" width="5.69140625" style="1" customWidth="1"/>
    <col min="5313" max="5328" width="0" style="1" hidden="1" customWidth="1"/>
    <col min="5329" max="5330" width="8.84375" style="1" customWidth="1"/>
    <col min="5331" max="5554" width="9.23046875" style="1"/>
    <col min="5555" max="5555" width="10.84375" style="1" customWidth="1"/>
    <col min="5556" max="5556" width="30" style="1" customWidth="1"/>
    <col min="5557" max="5558" width="7.69140625" style="1" customWidth="1"/>
    <col min="5559" max="5560" width="8.15234375" style="1" customWidth="1"/>
    <col min="5561" max="5568" width="5.69140625" style="1" customWidth="1"/>
    <col min="5569" max="5584" width="0" style="1" hidden="1" customWidth="1"/>
    <col min="5585" max="5586" width="8.84375" style="1" customWidth="1"/>
    <col min="5587" max="5810" width="9.23046875" style="1"/>
    <col min="5811" max="5811" width="10.84375" style="1" customWidth="1"/>
    <col min="5812" max="5812" width="30" style="1" customWidth="1"/>
    <col min="5813" max="5814" width="7.69140625" style="1" customWidth="1"/>
    <col min="5815" max="5816" width="8.15234375" style="1" customWidth="1"/>
    <col min="5817" max="5824" width="5.69140625" style="1" customWidth="1"/>
    <col min="5825" max="5840" width="0" style="1" hidden="1" customWidth="1"/>
    <col min="5841" max="5842" width="8.84375" style="1" customWidth="1"/>
    <col min="5843" max="6066" width="9.23046875" style="1"/>
    <col min="6067" max="6067" width="10.84375" style="1" customWidth="1"/>
    <col min="6068" max="6068" width="30" style="1" customWidth="1"/>
    <col min="6069" max="6070" width="7.69140625" style="1" customWidth="1"/>
    <col min="6071" max="6072" width="8.15234375" style="1" customWidth="1"/>
    <col min="6073" max="6080" width="5.69140625" style="1" customWidth="1"/>
    <col min="6081" max="6096" width="0" style="1" hidden="1" customWidth="1"/>
    <col min="6097" max="6098" width="8.84375" style="1" customWidth="1"/>
    <col min="6099" max="6322" width="9.23046875" style="1"/>
    <col min="6323" max="6323" width="10.84375" style="1" customWidth="1"/>
    <col min="6324" max="6324" width="30" style="1" customWidth="1"/>
    <col min="6325" max="6326" width="7.69140625" style="1" customWidth="1"/>
    <col min="6327" max="6328" width="8.15234375" style="1" customWidth="1"/>
    <col min="6329" max="6336" width="5.69140625" style="1" customWidth="1"/>
    <col min="6337" max="6352" width="0" style="1" hidden="1" customWidth="1"/>
    <col min="6353" max="6354" width="8.84375" style="1" customWidth="1"/>
    <col min="6355" max="6578" width="9.23046875" style="1"/>
    <col min="6579" max="6579" width="10.84375" style="1" customWidth="1"/>
    <col min="6580" max="6580" width="30" style="1" customWidth="1"/>
    <col min="6581" max="6582" width="7.69140625" style="1" customWidth="1"/>
    <col min="6583" max="6584" width="8.15234375" style="1" customWidth="1"/>
    <col min="6585" max="6592" width="5.69140625" style="1" customWidth="1"/>
    <col min="6593" max="6608" width="0" style="1" hidden="1" customWidth="1"/>
    <col min="6609" max="6610" width="8.84375" style="1" customWidth="1"/>
    <col min="6611" max="6834" width="9.23046875" style="1"/>
    <col min="6835" max="6835" width="10.84375" style="1" customWidth="1"/>
    <col min="6836" max="6836" width="30" style="1" customWidth="1"/>
    <col min="6837" max="6838" width="7.69140625" style="1" customWidth="1"/>
    <col min="6839" max="6840" width="8.15234375" style="1" customWidth="1"/>
    <col min="6841" max="6848" width="5.69140625" style="1" customWidth="1"/>
    <col min="6849" max="6864" width="0" style="1" hidden="1" customWidth="1"/>
    <col min="6865" max="6866" width="8.84375" style="1" customWidth="1"/>
    <col min="6867" max="7090" width="9.23046875" style="1"/>
    <col min="7091" max="7091" width="10.84375" style="1" customWidth="1"/>
    <col min="7092" max="7092" width="30" style="1" customWidth="1"/>
    <col min="7093" max="7094" width="7.69140625" style="1" customWidth="1"/>
    <col min="7095" max="7096" width="8.15234375" style="1" customWidth="1"/>
    <col min="7097" max="7104" width="5.69140625" style="1" customWidth="1"/>
    <col min="7105" max="7120" width="0" style="1" hidden="1" customWidth="1"/>
    <col min="7121" max="7122" width="8.84375" style="1" customWidth="1"/>
    <col min="7123" max="7346" width="9.23046875" style="1"/>
    <col min="7347" max="7347" width="10.84375" style="1" customWidth="1"/>
    <col min="7348" max="7348" width="30" style="1" customWidth="1"/>
    <col min="7349" max="7350" width="7.69140625" style="1" customWidth="1"/>
    <col min="7351" max="7352" width="8.15234375" style="1" customWidth="1"/>
    <col min="7353" max="7360" width="5.69140625" style="1" customWidth="1"/>
    <col min="7361" max="7376" width="0" style="1" hidden="1" customWidth="1"/>
    <col min="7377" max="7378" width="8.84375" style="1" customWidth="1"/>
    <col min="7379" max="7602" width="9.23046875" style="1"/>
    <col min="7603" max="7603" width="10.84375" style="1" customWidth="1"/>
    <col min="7604" max="7604" width="30" style="1" customWidth="1"/>
    <col min="7605" max="7606" width="7.69140625" style="1" customWidth="1"/>
    <col min="7607" max="7608" width="8.15234375" style="1" customWidth="1"/>
    <col min="7609" max="7616" width="5.69140625" style="1" customWidth="1"/>
    <col min="7617" max="7632" width="0" style="1" hidden="1" customWidth="1"/>
    <col min="7633" max="7634" width="8.84375" style="1" customWidth="1"/>
    <col min="7635" max="7858" width="9.23046875" style="1"/>
    <col min="7859" max="7859" width="10.84375" style="1" customWidth="1"/>
    <col min="7860" max="7860" width="30" style="1" customWidth="1"/>
    <col min="7861" max="7862" width="7.69140625" style="1" customWidth="1"/>
    <col min="7863" max="7864" width="8.15234375" style="1" customWidth="1"/>
    <col min="7865" max="7872" width="5.69140625" style="1" customWidth="1"/>
    <col min="7873" max="7888" width="0" style="1" hidden="1" customWidth="1"/>
    <col min="7889" max="7890" width="8.84375" style="1" customWidth="1"/>
    <col min="7891" max="8114" width="9.23046875" style="1"/>
    <col min="8115" max="8115" width="10.84375" style="1" customWidth="1"/>
    <col min="8116" max="8116" width="30" style="1" customWidth="1"/>
    <col min="8117" max="8118" width="7.69140625" style="1" customWidth="1"/>
    <col min="8119" max="8120" width="8.15234375" style="1" customWidth="1"/>
    <col min="8121" max="8128" width="5.69140625" style="1" customWidth="1"/>
    <col min="8129" max="8144" width="0" style="1" hidden="1" customWidth="1"/>
    <col min="8145" max="8146" width="8.84375" style="1" customWidth="1"/>
    <col min="8147" max="8370" width="9.23046875" style="1"/>
    <col min="8371" max="8371" width="10.84375" style="1" customWidth="1"/>
    <col min="8372" max="8372" width="30" style="1" customWidth="1"/>
    <col min="8373" max="8374" width="7.69140625" style="1" customWidth="1"/>
    <col min="8375" max="8376" width="8.15234375" style="1" customWidth="1"/>
    <col min="8377" max="8384" width="5.69140625" style="1" customWidth="1"/>
    <col min="8385" max="8400" width="0" style="1" hidden="1" customWidth="1"/>
    <col min="8401" max="8402" width="8.84375" style="1" customWidth="1"/>
    <col min="8403" max="8626" width="9.23046875" style="1"/>
    <col min="8627" max="8627" width="10.84375" style="1" customWidth="1"/>
    <col min="8628" max="8628" width="30" style="1" customWidth="1"/>
    <col min="8629" max="8630" width="7.69140625" style="1" customWidth="1"/>
    <col min="8631" max="8632" width="8.15234375" style="1" customWidth="1"/>
    <col min="8633" max="8640" width="5.69140625" style="1" customWidth="1"/>
    <col min="8641" max="8656" width="0" style="1" hidden="1" customWidth="1"/>
    <col min="8657" max="8658" width="8.84375" style="1" customWidth="1"/>
    <col min="8659" max="8882" width="9.23046875" style="1"/>
    <col min="8883" max="8883" width="10.84375" style="1" customWidth="1"/>
    <col min="8884" max="8884" width="30" style="1" customWidth="1"/>
    <col min="8885" max="8886" width="7.69140625" style="1" customWidth="1"/>
    <col min="8887" max="8888" width="8.15234375" style="1" customWidth="1"/>
    <col min="8889" max="8896" width="5.69140625" style="1" customWidth="1"/>
    <col min="8897" max="8912" width="0" style="1" hidden="1" customWidth="1"/>
    <col min="8913" max="8914" width="8.84375" style="1" customWidth="1"/>
    <col min="8915" max="9138" width="9.23046875" style="1"/>
    <col min="9139" max="9139" width="10.84375" style="1" customWidth="1"/>
    <col min="9140" max="9140" width="30" style="1" customWidth="1"/>
    <col min="9141" max="9142" width="7.69140625" style="1" customWidth="1"/>
    <col min="9143" max="9144" width="8.15234375" style="1" customWidth="1"/>
    <col min="9145" max="9152" width="5.69140625" style="1" customWidth="1"/>
    <col min="9153" max="9168" width="0" style="1" hidden="1" customWidth="1"/>
    <col min="9169" max="9170" width="8.84375" style="1" customWidth="1"/>
    <col min="9171" max="9394" width="9.23046875" style="1"/>
    <col min="9395" max="9395" width="10.84375" style="1" customWidth="1"/>
    <col min="9396" max="9396" width="30" style="1" customWidth="1"/>
    <col min="9397" max="9398" width="7.69140625" style="1" customWidth="1"/>
    <col min="9399" max="9400" width="8.15234375" style="1" customWidth="1"/>
    <col min="9401" max="9408" width="5.69140625" style="1" customWidth="1"/>
    <col min="9409" max="9424" width="0" style="1" hidden="1" customWidth="1"/>
    <col min="9425" max="9426" width="8.84375" style="1" customWidth="1"/>
    <col min="9427" max="9650" width="9.23046875" style="1"/>
    <col min="9651" max="9651" width="10.84375" style="1" customWidth="1"/>
    <col min="9652" max="9652" width="30" style="1" customWidth="1"/>
    <col min="9653" max="9654" width="7.69140625" style="1" customWidth="1"/>
    <col min="9655" max="9656" width="8.15234375" style="1" customWidth="1"/>
    <col min="9657" max="9664" width="5.69140625" style="1" customWidth="1"/>
    <col min="9665" max="9680" width="0" style="1" hidden="1" customWidth="1"/>
    <col min="9681" max="9682" width="8.84375" style="1" customWidth="1"/>
    <col min="9683" max="9906" width="9.23046875" style="1"/>
    <col min="9907" max="9907" width="10.84375" style="1" customWidth="1"/>
    <col min="9908" max="9908" width="30" style="1" customWidth="1"/>
    <col min="9909" max="9910" width="7.69140625" style="1" customWidth="1"/>
    <col min="9911" max="9912" width="8.15234375" style="1" customWidth="1"/>
    <col min="9913" max="9920" width="5.69140625" style="1" customWidth="1"/>
    <col min="9921" max="9936" width="0" style="1" hidden="1" customWidth="1"/>
    <col min="9937" max="9938" width="8.84375" style="1" customWidth="1"/>
    <col min="9939" max="10162" width="9.23046875" style="1"/>
    <col min="10163" max="10163" width="10.84375" style="1" customWidth="1"/>
    <col min="10164" max="10164" width="30" style="1" customWidth="1"/>
    <col min="10165" max="10166" width="7.69140625" style="1" customWidth="1"/>
    <col min="10167" max="10168" width="8.15234375" style="1" customWidth="1"/>
    <col min="10169" max="10176" width="5.69140625" style="1" customWidth="1"/>
    <col min="10177" max="10192" width="0" style="1" hidden="1" customWidth="1"/>
    <col min="10193" max="10194" width="8.84375" style="1" customWidth="1"/>
    <col min="10195" max="10418" width="9.23046875" style="1"/>
    <col min="10419" max="10419" width="10.84375" style="1" customWidth="1"/>
    <col min="10420" max="10420" width="30" style="1" customWidth="1"/>
    <col min="10421" max="10422" width="7.69140625" style="1" customWidth="1"/>
    <col min="10423" max="10424" width="8.15234375" style="1" customWidth="1"/>
    <col min="10425" max="10432" width="5.69140625" style="1" customWidth="1"/>
    <col min="10433" max="10448" width="0" style="1" hidden="1" customWidth="1"/>
    <col min="10449" max="10450" width="8.84375" style="1" customWidth="1"/>
    <col min="10451" max="10674" width="9.23046875" style="1"/>
    <col min="10675" max="10675" width="10.84375" style="1" customWidth="1"/>
    <col min="10676" max="10676" width="30" style="1" customWidth="1"/>
    <col min="10677" max="10678" width="7.69140625" style="1" customWidth="1"/>
    <col min="10679" max="10680" width="8.15234375" style="1" customWidth="1"/>
    <col min="10681" max="10688" width="5.69140625" style="1" customWidth="1"/>
    <col min="10689" max="10704" width="0" style="1" hidden="1" customWidth="1"/>
    <col min="10705" max="10706" width="8.84375" style="1" customWidth="1"/>
    <col min="10707" max="10930" width="9.23046875" style="1"/>
    <col min="10931" max="10931" width="10.84375" style="1" customWidth="1"/>
    <col min="10932" max="10932" width="30" style="1" customWidth="1"/>
    <col min="10933" max="10934" width="7.69140625" style="1" customWidth="1"/>
    <col min="10935" max="10936" width="8.15234375" style="1" customWidth="1"/>
    <col min="10937" max="10944" width="5.69140625" style="1" customWidth="1"/>
    <col min="10945" max="10960" width="0" style="1" hidden="1" customWidth="1"/>
    <col min="10961" max="10962" width="8.84375" style="1" customWidth="1"/>
    <col min="10963" max="11186" width="9.23046875" style="1"/>
    <col min="11187" max="11187" width="10.84375" style="1" customWidth="1"/>
    <col min="11188" max="11188" width="30" style="1" customWidth="1"/>
    <col min="11189" max="11190" width="7.69140625" style="1" customWidth="1"/>
    <col min="11191" max="11192" width="8.15234375" style="1" customWidth="1"/>
    <col min="11193" max="11200" width="5.69140625" style="1" customWidth="1"/>
    <col min="11201" max="11216" width="0" style="1" hidden="1" customWidth="1"/>
    <col min="11217" max="11218" width="8.84375" style="1" customWidth="1"/>
    <col min="11219" max="11442" width="9.23046875" style="1"/>
    <col min="11443" max="11443" width="10.84375" style="1" customWidth="1"/>
    <col min="11444" max="11444" width="30" style="1" customWidth="1"/>
    <col min="11445" max="11446" width="7.69140625" style="1" customWidth="1"/>
    <col min="11447" max="11448" width="8.15234375" style="1" customWidth="1"/>
    <col min="11449" max="11456" width="5.69140625" style="1" customWidth="1"/>
    <col min="11457" max="11472" width="0" style="1" hidden="1" customWidth="1"/>
    <col min="11473" max="11474" width="8.84375" style="1" customWidth="1"/>
    <col min="11475" max="11698" width="9.23046875" style="1"/>
    <col min="11699" max="11699" width="10.84375" style="1" customWidth="1"/>
    <col min="11700" max="11700" width="30" style="1" customWidth="1"/>
    <col min="11701" max="11702" width="7.69140625" style="1" customWidth="1"/>
    <col min="11703" max="11704" width="8.15234375" style="1" customWidth="1"/>
    <col min="11705" max="11712" width="5.69140625" style="1" customWidth="1"/>
    <col min="11713" max="11728" width="0" style="1" hidden="1" customWidth="1"/>
    <col min="11729" max="11730" width="8.84375" style="1" customWidth="1"/>
    <col min="11731" max="11954" width="9.23046875" style="1"/>
    <col min="11955" max="11955" width="10.84375" style="1" customWidth="1"/>
    <col min="11956" max="11956" width="30" style="1" customWidth="1"/>
    <col min="11957" max="11958" width="7.69140625" style="1" customWidth="1"/>
    <col min="11959" max="11960" width="8.15234375" style="1" customWidth="1"/>
    <col min="11961" max="11968" width="5.69140625" style="1" customWidth="1"/>
    <col min="11969" max="11984" width="0" style="1" hidden="1" customWidth="1"/>
    <col min="11985" max="11986" width="8.84375" style="1" customWidth="1"/>
    <col min="11987" max="12210" width="9.23046875" style="1"/>
    <col min="12211" max="12211" width="10.84375" style="1" customWidth="1"/>
    <col min="12212" max="12212" width="30" style="1" customWidth="1"/>
    <col min="12213" max="12214" width="7.69140625" style="1" customWidth="1"/>
    <col min="12215" max="12216" width="8.15234375" style="1" customWidth="1"/>
    <col min="12217" max="12224" width="5.69140625" style="1" customWidth="1"/>
    <col min="12225" max="12240" width="0" style="1" hidden="1" customWidth="1"/>
    <col min="12241" max="12242" width="8.84375" style="1" customWidth="1"/>
    <col min="12243" max="12466" width="9.23046875" style="1"/>
    <col min="12467" max="12467" width="10.84375" style="1" customWidth="1"/>
    <col min="12468" max="12468" width="30" style="1" customWidth="1"/>
    <col min="12469" max="12470" width="7.69140625" style="1" customWidth="1"/>
    <col min="12471" max="12472" width="8.15234375" style="1" customWidth="1"/>
    <col min="12473" max="12480" width="5.69140625" style="1" customWidth="1"/>
    <col min="12481" max="12496" width="0" style="1" hidden="1" customWidth="1"/>
    <col min="12497" max="12498" width="8.84375" style="1" customWidth="1"/>
    <col min="12499" max="12722" width="9.23046875" style="1"/>
    <col min="12723" max="12723" width="10.84375" style="1" customWidth="1"/>
    <col min="12724" max="12724" width="30" style="1" customWidth="1"/>
    <col min="12725" max="12726" width="7.69140625" style="1" customWidth="1"/>
    <col min="12727" max="12728" width="8.15234375" style="1" customWidth="1"/>
    <col min="12729" max="12736" width="5.69140625" style="1" customWidth="1"/>
    <col min="12737" max="12752" width="0" style="1" hidden="1" customWidth="1"/>
    <col min="12753" max="12754" width="8.84375" style="1" customWidth="1"/>
    <col min="12755" max="12978" width="9.23046875" style="1"/>
    <col min="12979" max="12979" width="10.84375" style="1" customWidth="1"/>
    <col min="12980" max="12980" width="30" style="1" customWidth="1"/>
    <col min="12981" max="12982" width="7.69140625" style="1" customWidth="1"/>
    <col min="12983" max="12984" width="8.15234375" style="1" customWidth="1"/>
    <col min="12985" max="12992" width="5.69140625" style="1" customWidth="1"/>
    <col min="12993" max="13008" width="0" style="1" hidden="1" customWidth="1"/>
    <col min="13009" max="13010" width="8.84375" style="1" customWidth="1"/>
    <col min="13011" max="13234" width="9.23046875" style="1"/>
    <col min="13235" max="13235" width="10.84375" style="1" customWidth="1"/>
    <col min="13236" max="13236" width="30" style="1" customWidth="1"/>
    <col min="13237" max="13238" width="7.69140625" style="1" customWidth="1"/>
    <col min="13239" max="13240" width="8.15234375" style="1" customWidth="1"/>
    <col min="13241" max="13248" width="5.69140625" style="1" customWidth="1"/>
    <col min="13249" max="13264" width="0" style="1" hidden="1" customWidth="1"/>
    <col min="13265" max="13266" width="8.84375" style="1" customWidth="1"/>
    <col min="13267" max="13490" width="9.23046875" style="1"/>
    <col min="13491" max="13491" width="10.84375" style="1" customWidth="1"/>
    <col min="13492" max="13492" width="30" style="1" customWidth="1"/>
    <col min="13493" max="13494" width="7.69140625" style="1" customWidth="1"/>
    <col min="13495" max="13496" width="8.15234375" style="1" customWidth="1"/>
    <col min="13497" max="13504" width="5.69140625" style="1" customWidth="1"/>
    <col min="13505" max="13520" width="0" style="1" hidden="1" customWidth="1"/>
    <col min="13521" max="13522" width="8.84375" style="1" customWidth="1"/>
    <col min="13523" max="13746" width="9.23046875" style="1"/>
    <col min="13747" max="13747" width="10.84375" style="1" customWidth="1"/>
    <col min="13748" max="13748" width="30" style="1" customWidth="1"/>
    <col min="13749" max="13750" width="7.69140625" style="1" customWidth="1"/>
    <col min="13751" max="13752" width="8.15234375" style="1" customWidth="1"/>
    <col min="13753" max="13760" width="5.69140625" style="1" customWidth="1"/>
    <col min="13761" max="13776" width="0" style="1" hidden="1" customWidth="1"/>
    <col min="13777" max="13778" width="8.84375" style="1" customWidth="1"/>
    <col min="13779" max="14002" width="9.23046875" style="1"/>
    <col min="14003" max="14003" width="10.84375" style="1" customWidth="1"/>
    <col min="14004" max="14004" width="30" style="1" customWidth="1"/>
    <col min="14005" max="14006" width="7.69140625" style="1" customWidth="1"/>
    <col min="14007" max="14008" width="8.15234375" style="1" customWidth="1"/>
    <col min="14009" max="14016" width="5.69140625" style="1" customWidth="1"/>
    <col min="14017" max="14032" width="0" style="1" hidden="1" customWidth="1"/>
    <col min="14033" max="14034" width="8.84375" style="1" customWidth="1"/>
    <col min="14035" max="14258" width="9.23046875" style="1"/>
    <col min="14259" max="14259" width="10.84375" style="1" customWidth="1"/>
    <col min="14260" max="14260" width="30" style="1" customWidth="1"/>
    <col min="14261" max="14262" width="7.69140625" style="1" customWidth="1"/>
    <col min="14263" max="14264" width="8.15234375" style="1" customWidth="1"/>
    <col min="14265" max="14272" width="5.69140625" style="1" customWidth="1"/>
    <col min="14273" max="14288" width="0" style="1" hidden="1" customWidth="1"/>
    <col min="14289" max="14290" width="8.84375" style="1" customWidth="1"/>
    <col min="14291" max="14514" width="9.23046875" style="1"/>
    <col min="14515" max="14515" width="10.84375" style="1" customWidth="1"/>
    <col min="14516" max="14516" width="30" style="1" customWidth="1"/>
    <col min="14517" max="14518" width="7.69140625" style="1" customWidth="1"/>
    <col min="14519" max="14520" width="8.15234375" style="1" customWidth="1"/>
    <col min="14521" max="14528" width="5.69140625" style="1" customWidth="1"/>
    <col min="14529" max="14544" width="0" style="1" hidden="1" customWidth="1"/>
    <col min="14545" max="14546" width="8.84375" style="1" customWidth="1"/>
    <col min="14547" max="14770" width="9.23046875" style="1"/>
    <col min="14771" max="14771" width="10.84375" style="1" customWidth="1"/>
    <col min="14772" max="14772" width="30" style="1" customWidth="1"/>
    <col min="14773" max="14774" width="7.69140625" style="1" customWidth="1"/>
    <col min="14775" max="14776" width="8.15234375" style="1" customWidth="1"/>
    <col min="14777" max="14784" width="5.69140625" style="1" customWidth="1"/>
    <col min="14785" max="14800" width="0" style="1" hidden="1" customWidth="1"/>
    <col min="14801" max="14802" width="8.84375" style="1" customWidth="1"/>
    <col min="14803" max="15026" width="9.23046875" style="1"/>
    <col min="15027" max="15027" width="10.84375" style="1" customWidth="1"/>
    <col min="15028" max="15028" width="30" style="1" customWidth="1"/>
    <col min="15029" max="15030" width="7.69140625" style="1" customWidth="1"/>
    <col min="15031" max="15032" width="8.15234375" style="1" customWidth="1"/>
    <col min="15033" max="15040" width="5.69140625" style="1" customWidth="1"/>
    <col min="15041" max="15056" width="0" style="1" hidden="1" customWidth="1"/>
    <col min="15057" max="15058" width="8.84375" style="1" customWidth="1"/>
    <col min="15059" max="15282" width="9.23046875" style="1"/>
    <col min="15283" max="15283" width="10.84375" style="1" customWidth="1"/>
    <col min="15284" max="15284" width="30" style="1" customWidth="1"/>
    <col min="15285" max="15286" width="7.69140625" style="1" customWidth="1"/>
    <col min="15287" max="15288" width="8.15234375" style="1" customWidth="1"/>
    <col min="15289" max="15296" width="5.69140625" style="1" customWidth="1"/>
    <col min="15297" max="15312" width="0" style="1" hidden="1" customWidth="1"/>
    <col min="15313" max="15314" width="8.84375" style="1" customWidth="1"/>
    <col min="15315" max="15538" width="9.23046875" style="1"/>
    <col min="15539" max="15539" width="10.84375" style="1" customWidth="1"/>
    <col min="15540" max="15540" width="30" style="1" customWidth="1"/>
    <col min="15541" max="15542" width="7.69140625" style="1" customWidth="1"/>
    <col min="15543" max="15544" width="8.15234375" style="1" customWidth="1"/>
    <col min="15545" max="15552" width="5.69140625" style="1" customWidth="1"/>
    <col min="15553" max="15568" width="0" style="1" hidden="1" customWidth="1"/>
    <col min="15569" max="15570" width="8.84375" style="1" customWidth="1"/>
    <col min="15571" max="15794" width="9.23046875" style="1"/>
    <col min="15795" max="15795" width="10.84375" style="1" customWidth="1"/>
    <col min="15796" max="15796" width="30" style="1" customWidth="1"/>
    <col min="15797" max="15798" width="7.69140625" style="1" customWidth="1"/>
    <col min="15799" max="15800" width="8.15234375" style="1" customWidth="1"/>
    <col min="15801" max="15808" width="5.69140625" style="1" customWidth="1"/>
    <col min="15809" max="15824" width="0" style="1" hidden="1" customWidth="1"/>
    <col min="15825" max="15826" width="8.84375" style="1" customWidth="1"/>
    <col min="15827" max="16050" width="9.23046875" style="1"/>
    <col min="16051" max="16051" width="10.84375" style="1" customWidth="1"/>
    <col min="16052" max="16052" width="30" style="1" customWidth="1"/>
    <col min="16053" max="16054" width="7.69140625" style="1" customWidth="1"/>
    <col min="16055" max="16056" width="8.15234375" style="1" customWidth="1"/>
    <col min="16057" max="16064" width="5.69140625" style="1" customWidth="1"/>
    <col min="16065" max="16080" width="0" style="1" hidden="1" customWidth="1"/>
    <col min="16081" max="16082" width="8.84375" style="1" customWidth="1"/>
    <col min="16083" max="16384" width="9.23046875" style="1"/>
  </cols>
  <sheetData>
    <row r="1" spans="1:17" ht="16.2" customHeight="1" x14ac:dyDescent="0.4"/>
    <row r="2" spans="1:17" s="3" customFormat="1" ht="16.2" customHeight="1" x14ac:dyDescent="0.3"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Q2" s="5"/>
    </row>
    <row r="3" spans="1:17" s="3" customFormat="1" ht="16.2" customHeight="1" x14ac:dyDescent="0.3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5"/>
    </row>
    <row r="4" spans="1:17" ht="18" customHeight="1" x14ac:dyDescent="0.35">
      <c r="B4" s="6" t="s">
        <v>0</v>
      </c>
      <c r="G4" s="7"/>
      <c r="H4" s="7"/>
      <c r="I4" s="7"/>
      <c r="J4" s="7"/>
      <c r="K4" s="7"/>
      <c r="L4" s="7"/>
      <c r="M4" s="7"/>
      <c r="N4" s="7"/>
      <c r="O4" s="7"/>
    </row>
    <row r="5" spans="1:17" ht="15.45" x14ac:dyDescent="0.4">
      <c r="B5" s="8" t="s">
        <v>1</v>
      </c>
      <c r="D5" s="9"/>
      <c r="E5" s="9"/>
      <c r="F5" s="9"/>
      <c r="G5" s="7"/>
      <c r="H5" s="7"/>
      <c r="I5" s="7"/>
      <c r="J5" s="7"/>
      <c r="K5" s="7"/>
      <c r="L5" s="7"/>
      <c r="M5" s="7"/>
      <c r="N5" s="7"/>
      <c r="O5" s="7"/>
    </row>
    <row r="6" spans="1:17" ht="15.45" thickBot="1" x14ac:dyDescent="0.45">
      <c r="B6" s="10" t="s">
        <v>44</v>
      </c>
      <c r="D6" s="10"/>
      <c r="E6" s="10"/>
      <c r="F6" s="10"/>
      <c r="G6" s="11"/>
      <c r="H6" s="11"/>
      <c r="I6" s="11"/>
      <c r="J6" s="11"/>
      <c r="K6" s="11"/>
      <c r="L6" s="11"/>
      <c r="M6" s="11"/>
      <c r="N6" s="11"/>
      <c r="O6" s="11"/>
    </row>
    <row r="7" spans="1:17" ht="25.3" customHeight="1" x14ac:dyDescent="0.4">
      <c r="A7" s="49" t="s">
        <v>2</v>
      </c>
      <c r="B7" s="50"/>
      <c r="C7" s="51" t="s">
        <v>3</v>
      </c>
      <c r="D7" s="52" t="s">
        <v>45</v>
      </c>
      <c r="E7" s="53">
        <v>2024</v>
      </c>
      <c r="F7" s="54"/>
      <c r="G7" s="54"/>
      <c r="H7" s="54"/>
      <c r="I7" s="54"/>
      <c r="J7" s="54"/>
      <c r="K7" s="54"/>
      <c r="L7" s="54"/>
      <c r="M7" s="54"/>
      <c r="N7" s="54"/>
      <c r="O7" s="54"/>
      <c r="P7" s="55"/>
      <c r="Q7" s="12"/>
    </row>
    <row r="8" spans="1:17" ht="25.3" customHeight="1" thickBot="1" x14ac:dyDescent="0.45">
      <c r="A8" s="56"/>
      <c r="B8" s="57"/>
      <c r="C8" s="58"/>
      <c r="D8" s="59"/>
      <c r="E8" s="60" t="s">
        <v>32</v>
      </c>
      <c r="F8" s="61" t="s">
        <v>33</v>
      </c>
      <c r="G8" s="61" t="s">
        <v>34</v>
      </c>
      <c r="H8" s="61" t="s">
        <v>35</v>
      </c>
      <c r="I8" s="61" t="s">
        <v>36</v>
      </c>
      <c r="J8" s="61" t="s">
        <v>37</v>
      </c>
      <c r="K8" s="61" t="s">
        <v>38</v>
      </c>
      <c r="L8" s="61" t="s">
        <v>39</v>
      </c>
      <c r="M8" s="61" t="s">
        <v>40</v>
      </c>
      <c r="N8" s="61" t="s">
        <v>41</v>
      </c>
      <c r="O8" s="61" t="s">
        <v>42</v>
      </c>
      <c r="P8" s="62" t="s">
        <v>43</v>
      </c>
      <c r="Q8" s="12"/>
    </row>
    <row r="9" spans="1:17" ht="22.2" customHeight="1" x14ac:dyDescent="0.4">
      <c r="A9" s="15" t="s">
        <v>4</v>
      </c>
      <c r="B9" s="63" t="s">
        <v>5</v>
      </c>
      <c r="C9" s="64" t="s">
        <v>6</v>
      </c>
      <c r="D9" s="65">
        <f t="shared" ref="D9:D16" si="0">SUM(E9+F9+G9+H9+I9+J9+K9+L9+M9+N9+O9+P9)</f>
        <v>204</v>
      </c>
      <c r="E9" s="66">
        <f>[1]DF!I9</f>
        <v>15</v>
      </c>
      <c r="F9" s="67">
        <f>[1]DF!K9</f>
        <v>15</v>
      </c>
      <c r="G9" s="66">
        <f>[1]DF!M9</f>
        <v>25</v>
      </c>
      <c r="H9" s="67">
        <f>[1]DF!O9</f>
        <v>16</v>
      </c>
      <c r="I9" s="66">
        <f>[1]DF!Q9</f>
        <v>13</v>
      </c>
      <c r="J9" s="67">
        <f>[1]DF!S9</f>
        <v>15</v>
      </c>
      <c r="K9" s="66">
        <f>[1]DF!U9</f>
        <v>21</v>
      </c>
      <c r="L9" s="67">
        <f>[1]DF!W9</f>
        <v>15</v>
      </c>
      <c r="M9" s="66">
        <f>[1]DF!Y9</f>
        <v>20</v>
      </c>
      <c r="N9" s="67">
        <f>[1]DF!AA9</f>
        <v>19</v>
      </c>
      <c r="O9" s="66">
        <f>[1]DF!AC9</f>
        <v>15</v>
      </c>
      <c r="P9" s="38">
        <f>[1]DF!AE9</f>
        <v>15</v>
      </c>
      <c r="Q9" s="14"/>
    </row>
    <row r="10" spans="1:17" ht="22.2" customHeight="1" x14ac:dyDescent="0.4">
      <c r="A10" s="15"/>
      <c r="B10" s="16" t="s">
        <v>7</v>
      </c>
      <c r="C10" s="68"/>
      <c r="D10" s="69">
        <f t="shared" si="0"/>
        <v>207</v>
      </c>
      <c r="E10" s="70">
        <f>[1]DF!I10</f>
        <v>15</v>
      </c>
      <c r="F10" s="17">
        <f>[1]DF!K10</f>
        <v>15</v>
      </c>
      <c r="G10" s="17">
        <f>[1]DF!M10</f>
        <v>25</v>
      </c>
      <c r="H10" s="17">
        <f>[1]DF!O10</f>
        <v>16</v>
      </c>
      <c r="I10" s="17">
        <f>[1]DF!Q10</f>
        <v>13</v>
      </c>
      <c r="J10" s="17">
        <f>[1]DF!S10</f>
        <v>15</v>
      </c>
      <c r="K10" s="17">
        <f>[1]DF!U10</f>
        <v>22</v>
      </c>
      <c r="L10" s="17">
        <f>[1]DF!W10</f>
        <v>15</v>
      </c>
      <c r="M10" s="17">
        <f>[1]DF!Y10</f>
        <v>20</v>
      </c>
      <c r="N10" s="17">
        <f>[1]DF!AA10</f>
        <v>20</v>
      </c>
      <c r="O10" s="17">
        <f>[1]DF!AC10</f>
        <v>15</v>
      </c>
      <c r="P10" s="71">
        <f>[1]DF!AE10</f>
        <v>16</v>
      </c>
      <c r="Q10" s="14"/>
    </row>
    <row r="11" spans="1:17" ht="22.2" customHeight="1" x14ac:dyDescent="0.4">
      <c r="A11" s="15"/>
      <c r="B11" s="72" t="s">
        <v>5</v>
      </c>
      <c r="C11" s="73" t="s">
        <v>8</v>
      </c>
      <c r="D11" s="74">
        <f t="shared" si="0"/>
        <v>23</v>
      </c>
      <c r="E11" s="75">
        <f>[1]DF!I11</f>
        <v>4</v>
      </c>
      <c r="F11" s="76">
        <f>[1]DF!K11</f>
        <v>1</v>
      </c>
      <c r="G11" s="76">
        <f>[1]DF!M11</f>
        <v>0</v>
      </c>
      <c r="H11" s="76">
        <f>[1]DF!O11</f>
        <v>0</v>
      </c>
      <c r="I11" s="76">
        <f>[1]DF!Q11</f>
        <v>3</v>
      </c>
      <c r="J11" s="76">
        <f>[1]DF!S11</f>
        <v>1</v>
      </c>
      <c r="K11" s="76">
        <f>[1]DF!U11</f>
        <v>1</v>
      </c>
      <c r="L11" s="76">
        <f>[1]DF!W11</f>
        <v>5</v>
      </c>
      <c r="M11" s="76">
        <f>[1]DF!Y11</f>
        <v>1</v>
      </c>
      <c r="N11" s="76">
        <f>[1]DF!AA11</f>
        <v>2</v>
      </c>
      <c r="O11" s="76">
        <f>[1]DF!AC11</f>
        <v>3</v>
      </c>
      <c r="P11" s="77">
        <f>[1]DF!AE11</f>
        <v>2</v>
      </c>
      <c r="Q11" s="14"/>
    </row>
    <row r="12" spans="1:17" ht="22.2" customHeight="1" x14ac:dyDescent="0.4">
      <c r="A12" s="15"/>
      <c r="B12" s="78" t="s">
        <v>7</v>
      </c>
      <c r="C12" s="79"/>
      <c r="D12" s="80">
        <f t="shared" si="0"/>
        <v>23</v>
      </c>
      <c r="E12" s="81">
        <f>[1]DF!I12</f>
        <v>4</v>
      </c>
      <c r="F12" s="82">
        <f>[1]DF!K12</f>
        <v>1</v>
      </c>
      <c r="G12" s="82">
        <f>[1]DF!M12</f>
        <v>0</v>
      </c>
      <c r="H12" s="82">
        <f>[1]DF!O12</f>
        <v>0</v>
      </c>
      <c r="I12" s="82">
        <f>[1]DF!Q12</f>
        <v>3</v>
      </c>
      <c r="J12" s="82">
        <f>[1]DF!S12</f>
        <v>1</v>
      </c>
      <c r="K12" s="82">
        <f>[1]DF!U12</f>
        <v>1</v>
      </c>
      <c r="L12" s="82">
        <f>[1]DF!W12</f>
        <v>5</v>
      </c>
      <c r="M12" s="82">
        <f>[1]DF!Y12</f>
        <v>1</v>
      </c>
      <c r="N12" s="82">
        <f>[1]DF!AA12</f>
        <v>2</v>
      </c>
      <c r="O12" s="82">
        <f>[1]DF!AC12</f>
        <v>3</v>
      </c>
      <c r="P12" s="83">
        <f>[1]DF!AE12</f>
        <v>2</v>
      </c>
      <c r="Q12" s="14"/>
    </row>
    <row r="13" spans="1:17" ht="22.2" customHeight="1" x14ac:dyDescent="0.4">
      <c r="A13" s="15"/>
      <c r="B13" s="13" t="s">
        <v>5</v>
      </c>
      <c r="C13" s="84" t="s">
        <v>9</v>
      </c>
      <c r="D13" s="85">
        <f t="shared" si="0"/>
        <v>8</v>
      </c>
      <c r="E13" s="86">
        <f>[1]DF!I13</f>
        <v>0</v>
      </c>
      <c r="F13" s="19">
        <f>[1]DF!K13</f>
        <v>2</v>
      </c>
      <c r="G13" s="19">
        <f>[1]DF!M13</f>
        <v>0</v>
      </c>
      <c r="H13" s="19">
        <f>[1]DF!O13</f>
        <v>0</v>
      </c>
      <c r="I13" s="19">
        <f>[1]DF!Q13</f>
        <v>0</v>
      </c>
      <c r="J13" s="19">
        <f>[1]DF!S13</f>
        <v>0</v>
      </c>
      <c r="K13" s="19">
        <f>[1]DF!U13</f>
        <v>1</v>
      </c>
      <c r="L13" s="19">
        <f>[1]DF!W13</f>
        <v>0</v>
      </c>
      <c r="M13" s="19">
        <f>[1]DF!Y13</f>
        <v>1</v>
      </c>
      <c r="N13" s="19">
        <f>[1]DF!AA13</f>
        <v>0</v>
      </c>
      <c r="O13" s="19">
        <f>[1]DF!AC13</f>
        <v>1</v>
      </c>
      <c r="P13" s="87">
        <f>[1]DF!AE13</f>
        <v>3</v>
      </c>
      <c r="Q13" s="14"/>
    </row>
    <row r="14" spans="1:17" ht="22.2" customHeight="1" x14ac:dyDescent="0.4">
      <c r="A14" s="15"/>
      <c r="B14" s="16" t="s">
        <v>7</v>
      </c>
      <c r="C14" s="68"/>
      <c r="D14" s="69">
        <f t="shared" si="0"/>
        <v>8</v>
      </c>
      <c r="E14" s="70">
        <f>[1]DF!I14</f>
        <v>0</v>
      </c>
      <c r="F14" s="17">
        <f>[1]DF!K14</f>
        <v>2</v>
      </c>
      <c r="G14" s="17">
        <f>[1]DF!M14</f>
        <v>0</v>
      </c>
      <c r="H14" s="17">
        <f>[1]DF!O14</f>
        <v>0</v>
      </c>
      <c r="I14" s="17">
        <f>[1]DF!Q14</f>
        <v>0</v>
      </c>
      <c r="J14" s="17">
        <f>[1]DF!S14</f>
        <v>0</v>
      </c>
      <c r="K14" s="17">
        <f>[1]DF!U14</f>
        <v>1</v>
      </c>
      <c r="L14" s="17">
        <f>[1]DF!W14</f>
        <v>0</v>
      </c>
      <c r="M14" s="17">
        <f>[1]DF!Y14</f>
        <v>1</v>
      </c>
      <c r="N14" s="17">
        <f>[1]DF!AA14</f>
        <v>0</v>
      </c>
      <c r="O14" s="17">
        <f>[1]DF!AC14</f>
        <v>1</v>
      </c>
      <c r="P14" s="71">
        <f>[1]DF!AE14</f>
        <v>3</v>
      </c>
      <c r="Q14" s="14"/>
    </row>
    <row r="15" spans="1:17" ht="22.2" customHeight="1" x14ac:dyDescent="0.4">
      <c r="A15" s="15"/>
      <c r="B15" s="72" t="s">
        <v>5</v>
      </c>
      <c r="C15" s="73" t="s">
        <v>10</v>
      </c>
      <c r="D15" s="88">
        <f t="shared" si="0"/>
        <v>12</v>
      </c>
      <c r="E15" s="89">
        <f>[1]DF!I15</f>
        <v>1</v>
      </c>
      <c r="F15" s="90">
        <f>[1]DF!K15</f>
        <v>2</v>
      </c>
      <c r="G15" s="90">
        <f>[1]DF!M15</f>
        <v>0</v>
      </c>
      <c r="H15" s="90">
        <f>[1]DF!O15</f>
        <v>0</v>
      </c>
      <c r="I15" s="90">
        <f>[1]DF!Q15</f>
        <v>1</v>
      </c>
      <c r="J15" s="90">
        <f>[1]DF!S15</f>
        <v>1</v>
      </c>
      <c r="K15" s="90">
        <f>[1]DF!U15</f>
        <v>2</v>
      </c>
      <c r="L15" s="90">
        <f>[1]DF!W15</f>
        <v>1</v>
      </c>
      <c r="M15" s="90">
        <f>[1]DF!Y15</f>
        <v>2</v>
      </c>
      <c r="N15" s="90">
        <f>[1]DF!AA15</f>
        <v>0</v>
      </c>
      <c r="O15" s="90">
        <f>[1]DF!AC15</f>
        <v>1</v>
      </c>
      <c r="P15" s="91">
        <f>[1]DF!AE15</f>
        <v>1</v>
      </c>
      <c r="Q15" s="14"/>
    </row>
    <row r="16" spans="1:17" ht="22.2" customHeight="1" thickBot="1" x14ac:dyDescent="0.45">
      <c r="A16" s="20"/>
      <c r="B16" s="92" t="s">
        <v>7</v>
      </c>
      <c r="C16" s="93"/>
      <c r="D16" s="94">
        <f t="shared" si="0"/>
        <v>12</v>
      </c>
      <c r="E16" s="95">
        <f>[1]DF!I16</f>
        <v>1</v>
      </c>
      <c r="F16" s="96">
        <f>[1]DF!K16</f>
        <v>2</v>
      </c>
      <c r="G16" s="96">
        <f>[1]DF!M16</f>
        <v>0</v>
      </c>
      <c r="H16" s="96">
        <f>[1]DF!O16</f>
        <v>0</v>
      </c>
      <c r="I16" s="96">
        <f>[1]DF!Q16</f>
        <v>1</v>
      </c>
      <c r="J16" s="96">
        <f>[1]DF!S16</f>
        <v>1</v>
      </c>
      <c r="K16" s="96">
        <f>[1]DF!U16</f>
        <v>2</v>
      </c>
      <c r="L16" s="96">
        <f>[1]DF!W16</f>
        <v>1</v>
      </c>
      <c r="M16" s="96">
        <f>[1]DF!Y16</f>
        <v>2</v>
      </c>
      <c r="N16" s="96">
        <f>[1]DF!AA16</f>
        <v>0</v>
      </c>
      <c r="O16" s="96">
        <f>[1]DF!AC16</f>
        <v>1</v>
      </c>
      <c r="P16" s="97">
        <f>[1]DF!AE16</f>
        <v>1</v>
      </c>
      <c r="Q16" s="14"/>
    </row>
    <row r="17" spans="1:19" s="2" customFormat="1" ht="30.75" customHeight="1" thickTop="1" x14ac:dyDescent="0.4">
      <c r="A17" s="21" t="s">
        <v>11</v>
      </c>
      <c r="B17" s="21"/>
      <c r="C17" s="98" t="s">
        <v>12</v>
      </c>
      <c r="D17" s="99">
        <f>SUM(D9+D11+D13+D15)</f>
        <v>247</v>
      </c>
      <c r="E17" s="100">
        <f>[1]DF!I17</f>
        <v>20</v>
      </c>
      <c r="F17" s="22">
        <f>[1]DF!K17</f>
        <v>20</v>
      </c>
      <c r="G17" s="22">
        <f>[1]DF!M17</f>
        <v>25</v>
      </c>
      <c r="H17" s="22">
        <f>[1]DF!O17</f>
        <v>16</v>
      </c>
      <c r="I17" s="22">
        <f>[1]DF!Q17</f>
        <v>17</v>
      </c>
      <c r="J17" s="22">
        <f>[1]DF!S17</f>
        <v>17</v>
      </c>
      <c r="K17" s="22">
        <f>[1]DF!U17</f>
        <v>25</v>
      </c>
      <c r="L17" s="22">
        <f>[1]DF!W17</f>
        <v>21</v>
      </c>
      <c r="M17" s="22">
        <f>[1]DF!Y17</f>
        <v>24</v>
      </c>
      <c r="N17" s="22">
        <f>[1]DF!AA17</f>
        <v>21</v>
      </c>
      <c r="O17" s="22">
        <f>[1]DF!AC17</f>
        <v>20</v>
      </c>
      <c r="P17" s="101">
        <f>[1]DF!AE17</f>
        <v>21</v>
      </c>
      <c r="Q17" s="14"/>
      <c r="S17" s="1"/>
    </row>
    <row r="18" spans="1:19" s="2" customFormat="1" ht="30.75" customHeight="1" thickBot="1" x14ac:dyDescent="0.45">
      <c r="A18" s="23"/>
      <c r="B18" s="23"/>
      <c r="C18" s="102" t="s">
        <v>13</v>
      </c>
      <c r="D18" s="103">
        <f>SUM(D10+D12+D14+D16)</f>
        <v>250</v>
      </c>
      <c r="E18" s="104">
        <f>[1]DF!I18</f>
        <v>20</v>
      </c>
      <c r="F18" s="24">
        <f>[1]DF!K18</f>
        <v>20</v>
      </c>
      <c r="G18" s="24">
        <f>[1]DF!M18</f>
        <v>25</v>
      </c>
      <c r="H18" s="24">
        <f>[1]DF!O18</f>
        <v>16</v>
      </c>
      <c r="I18" s="24">
        <f>[1]DF!Q18</f>
        <v>17</v>
      </c>
      <c r="J18" s="24">
        <f>[1]DF!S18</f>
        <v>17</v>
      </c>
      <c r="K18" s="24">
        <f>[1]DF!U18</f>
        <v>26</v>
      </c>
      <c r="L18" s="24">
        <f>[1]DF!W18</f>
        <v>21</v>
      </c>
      <c r="M18" s="24">
        <f>[1]DF!Y18</f>
        <v>24</v>
      </c>
      <c r="N18" s="24">
        <f>[1]DF!AA18</f>
        <v>22</v>
      </c>
      <c r="O18" s="24">
        <f>[1]DF!AC18</f>
        <v>20</v>
      </c>
      <c r="P18" s="105">
        <f>[1]DF!AE18</f>
        <v>22</v>
      </c>
      <c r="Q18" s="14"/>
      <c r="S18" s="1"/>
    </row>
    <row r="19" spans="1:19" ht="27" customHeight="1" x14ac:dyDescent="0.4">
      <c r="A19" s="25" t="s">
        <v>14</v>
      </c>
      <c r="B19" s="26" t="s">
        <v>5</v>
      </c>
      <c r="C19" s="106" t="s">
        <v>15</v>
      </c>
      <c r="D19" s="85">
        <f t="shared" ref="D19:D24" si="1">SUM(E19+F19+G19+H19+I19+J19+K19+L19+M19+N19+O19+P19)</f>
        <v>10659</v>
      </c>
      <c r="E19" s="86">
        <f>[1]DF!I19</f>
        <v>821</v>
      </c>
      <c r="F19" s="19">
        <f>[1]DF!K19</f>
        <v>891</v>
      </c>
      <c r="G19" s="19">
        <f>[1]DF!M19</f>
        <v>916</v>
      </c>
      <c r="H19" s="19">
        <f>[1]DF!O19</f>
        <v>1017</v>
      </c>
      <c r="I19" s="19">
        <f>[1]DF!Q19</f>
        <v>968</v>
      </c>
      <c r="J19" s="19">
        <f>[1]DF!S19</f>
        <v>905</v>
      </c>
      <c r="K19" s="19">
        <f>[1]DF!U19</f>
        <v>849</v>
      </c>
      <c r="L19" s="19">
        <f>[1]DF!W19</f>
        <v>941</v>
      </c>
      <c r="M19" s="19">
        <f>[1]DF!Y19</f>
        <v>880</v>
      </c>
      <c r="N19" s="19">
        <f>[1]DF!AA19</f>
        <v>856</v>
      </c>
      <c r="O19" s="19">
        <f>[1]DF!AC19</f>
        <v>888</v>
      </c>
      <c r="P19" s="87">
        <f>[1]DF!AE19</f>
        <v>727</v>
      </c>
      <c r="Q19" s="14"/>
      <c r="S19" s="2"/>
    </row>
    <row r="20" spans="1:19" ht="27" customHeight="1" x14ac:dyDescent="0.4">
      <c r="A20" s="27"/>
      <c r="B20" s="18"/>
      <c r="C20" s="107" t="s">
        <v>16</v>
      </c>
      <c r="D20" s="108">
        <f t="shared" si="1"/>
        <v>1018</v>
      </c>
      <c r="E20" s="109">
        <f>[1]DF!I20</f>
        <v>79</v>
      </c>
      <c r="F20" s="110">
        <f>[1]DF!K20</f>
        <v>72</v>
      </c>
      <c r="G20" s="110">
        <f>[1]DF!M20</f>
        <v>99</v>
      </c>
      <c r="H20" s="110">
        <f>[1]DF!O20</f>
        <v>114</v>
      </c>
      <c r="I20" s="110">
        <f>[1]DF!Q20</f>
        <v>113</v>
      </c>
      <c r="J20" s="110">
        <f>[1]DF!S20</f>
        <v>72</v>
      </c>
      <c r="K20" s="110">
        <f>[1]DF!U20</f>
        <v>59</v>
      </c>
      <c r="L20" s="110">
        <f>[1]DF!W20</f>
        <v>83</v>
      </c>
      <c r="M20" s="110">
        <f>[1]DF!Y20</f>
        <v>89</v>
      </c>
      <c r="N20" s="110">
        <f>[1]DF!AA20</f>
        <v>84</v>
      </c>
      <c r="O20" s="110">
        <f>[1]DF!AC20</f>
        <v>75</v>
      </c>
      <c r="P20" s="111">
        <f>[1]DF!AE20</f>
        <v>79</v>
      </c>
      <c r="Q20" s="14"/>
      <c r="S20" s="2"/>
    </row>
    <row r="21" spans="1:19" ht="27" customHeight="1" x14ac:dyDescent="0.4">
      <c r="A21" s="27"/>
      <c r="B21" s="18"/>
      <c r="C21" s="112" t="s">
        <v>17</v>
      </c>
      <c r="D21" s="113">
        <f t="shared" si="1"/>
        <v>229</v>
      </c>
      <c r="E21" s="114">
        <f>[1]DF!I21</f>
        <v>26</v>
      </c>
      <c r="F21" s="28">
        <f>[1]DF!K21</f>
        <v>10</v>
      </c>
      <c r="G21" s="28">
        <f>[1]DF!M21</f>
        <v>16</v>
      </c>
      <c r="H21" s="28">
        <f>[1]DF!O21</f>
        <v>17</v>
      </c>
      <c r="I21" s="28">
        <f>[1]DF!Q21</f>
        <v>40</v>
      </c>
      <c r="J21" s="28">
        <f>[1]DF!S21</f>
        <v>18</v>
      </c>
      <c r="K21" s="28">
        <f>[1]DF!U21</f>
        <v>26</v>
      </c>
      <c r="L21" s="28">
        <f>[1]DF!W21</f>
        <v>19</v>
      </c>
      <c r="M21" s="28">
        <f>[1]DF!Y21</f>
        <v>18</v>
      </c>
      <c r="N21" s="28">
        <f>[1]DF!AA21</f>
        <v>18</v>
      </c>
      <c r="O21" s="28">
        <f>[1]DF!AC21</f>
        <v>14</v>
      </c>
      <c r="P21" s="115">
        <f>[1]DF!AE21</f>
        <v>7</v>
      </c>
      <c r="Q21" s="14"/>
    </row>
    <row r="22" spans="1:19" ht="27" customHeight="1" x14ac:dyDescent="0.4">
      <c r="A22" s="27"/>
      <c r="B22" s="18"/>
      <c r="C22" s="116" t="s">
        <v>46</v>
      </c>
      <c r="D22" s="117">
        <f t="shared" si="1"/>
        <v>378</v>
      </c>
      <c r="E22" s="118">
        <f>[1]DF!I22</f>
        <v>38</v>
      </c>
      <c r="F22" s="119">
        <f>[1]DF!K22</f>
        <v>32</v>
      </c>
      <c r="G22" s="119">
        <f>[1]DF!M22</f>
        <v>42</v>
      </c>
      <c r="H22" s="119">
        <f>[1]DF!O22</f>
        <v>30</v>
      </c>
      <c r="I22" s="119">
        <f>[1]DF!Q22</f>
        <v>24</v>
      </c>
      <c r="J22" s="119">
        <f>[1]DF!S22</f>
        <v>36</v>
      </c>
      <c r="K22" s="119">
        <f>[1]DF!U22</f>
        <v>30</v>
      </c>
      <c r="L22" s="119">
        <f>[1]DF!W22</f>
        <v>35</v>
      </c>
      <c r="M22" s="119">
        <f>[1]DF!Y22</f>
        <v>24</v>
      </c>
      <c r="N22" s="119">
        <f>[1]DF!AA22</f>
        <v>29</v>
      </c>
      <c r="O22" s="119">
        <f>[1]DF!AC22</f>
        <v>36</v>
      </c>
      <c r="P22" s="120">
        <f>[1]DF!AE22</f>
        <v>22</v>
      </c>
      <c r="Q22" s="14"/>
    </row>
    <row r="23" spans="1:19" ht="27" customHeight="1" x14ac:dyDescent="0.4">
      <c r="A23" s="27"/>
      <c r="B23" s="18"/>
      <c r="C23" s="112" t="s">
        <v>18</v>
      </c>
      <c r="D23" s="113">
        <f t="shared" si="1"/>
        <v>156</v>
      </c>
      <c r="E23" s="114">
        <f>[1]DF!I23</f>
        <v>10</v>
      </c>
      <c r="F23" s="28">
        <f>[1]DF!K23</f>
        <v>17</v>
      </c>
      <c r="G23" s="28">
        <f>[1]DF!M23</f>
        <v>16</v>
      </c>
      <c r="H23" s="28">
        <f>[1]DF!O23</f>
        <v>16</v>
      </c>
      <c r="I23" s="28">
        <f>[1]DF!Q23</f>
        <v>14</v>
      </c>
      <c r="J23" s="28">
        <f>[1]DF!S23</f>
        <v>7</v>
      </c>
      <c r="K23" s="28">
        <f>[1]DF!U23</f>
        <v>8</v>
      </c>
      <c r="L23" s="28">
        <f>[1]DF!W23</f>
        <v>15</v>
      </c>
      <c r="M23" s="28">
        <f>[1]DF!Y23</f>
        <v>13</v>
      </c>
      <c r="N23" s="28">
        <f>[1]DF!AA23</f>
        <v>12</v>
      </c>
      <c r="O23" s="28">
        <f>[1]DF!AC23</f>
        <v>11</v>
      </c>
      <c r="P23" s="115">
        <f>[1]DF!AE23</f>
        <v>17</v>
      </c>
      <c r="Q23" s="14"/>
    </row>
    <row r="24" spans="1:19" ht="27" customHeight="1" thickBot="1" x14ac:dyDescent="0.45">
      <c r="A24" s="29"/>
      <c r="B24" s="30"/>
      <c r="C24" s="116" t="s">
        <v>19</v>
      </c>
      <c r="D24" s="117">
        <f t="shared" si="1"/>
        <v>6706</v>
      </c>
      <c r="E24" s="118">
        <f>[1]DF!I24</f>
        <v>679</v>
      </c>
      <c r="F24" s="119">
        <f>[1]DF!K24</f>
        <v>516</v>
      </c>
      <c r="G24" s="119">
        <f>[1]DF!M24</f>
        <v>602</v>
      </c>
      <c r="H24" s="119">
        <f>[1]DF!O24</f>
        <v>627</v>
      </c>
      <c r="I24" s="119">
        <f>[1]DF!Q24</f>
        <v>610</v>
      </c>
      <c r="J24" s="119">
        <f>[1]DF!S24</f>
        <v>495</v>
      </c>
      <c r="K24" s="119">
        <f>[1]DF!U24</f>
        <v>488</v>
      </c>
      <c r="L24" s="119">
        <f>[1]DF!W24</f>
        <v>557</v>
      </c>
      <c r="M24" s="119">
        <f>[1]DF!Y24</f>
        <v>623</v>
      </c>
      <c r="N24" s="119">
        <f>[1]DF!AA24</f>
        <v>593</v>
      </c>
      <c r="O24" s="119">
        <f>[1]DF!AC24</f>
        <v>480</v>
      </c>
      <c r="P24" s="120">
        <f>[1]DF!AE24</f>
        <v>436</v>
      </c>
      <c r="Q24" s="14"/>
    </row>
    <row r="25" spans="1:19" ht="30.75" customHeight="1" thickTop="1" thickBot="1" x14ac:dyDescent="0.45">
      <c r="A25" s="31" t="s">
        <v>20</v>
      </c>
      <c r="B25" s="31"/>
      <c r="C25" s="31"/>
      <c r="D25" s="121">
        <f>SUM(D19:D24)</f>
        <v>19146</v>
      </c>
      <c r="E25" s="122">
        <f>[1]DF!I25</f>
        <v>1653</v>
      </c>
      <c r="F25" s="32">
        <f>[1]DF!K25</f>
        <v>1538</v>
      </c>
      <c r="G25" s="32">
        <f>[1]DF!M25</f>
        <v>1691</v>
      </c>
      <c r="H25" s="32">
        <f>[1]DF!O25</f>
        <v>1821</v>
      </c>
      <c r="I25" s="32">
        <f>[1]DF!Q25</f>
        <v>1769</v>
      </c>
      <c r="J25" s="32">
        <f>[1]DF!S25</f>
        <v>1533</v>
      </c>
      <c r="K25" s="32">
        <f>[1]DF!U25</f>
        <v>1460</v>
      </c>
      <c r="L25" s="32">
        <f>[1]DF!W25</f>
        <v>1650</v>
      </c>
      <c r="M25" s="32">
        <f>[1]DF!Y25</f>
        <v>1647</v>
      </c>
      <c r="N25" s="32">
        <f>[1]DF!AA25</f>
        <v>1592</v>
      </c>
      <c r="O25" s="32">
        <f>[1]DF!AC25</f>
        <v>1504</v>
      </c>
      <c r="P25" s="123">
        <f>[1]DF!AE25</f>
        <v>1288</v>
      </c>
      <c r="Q25" s="14"/>
    </row>
    <row r="26" spans="1:19" s="2" customFormat="1" ht="30.75" customHeight="1" x14ac:dyDescent="0.4">
      <c r="A26" s="15" t="s">
        <v>21</v>
      </c>
      <c r="B26" s="34" t="s">
        <v>5</v>
      </c>
      <c r="C26" s="124" t="s">
        <v>47</v>
      </c>
      <c r="D26" s="65">
        <f t="shared" ref="D26:D34" si="2">SUM(E26+F26+G26+H26+I26+J26+K26+L26+M26+N26+O26+P26)</f>
        <v>521</v>
      </c>
      <c r="E26" s="86">
        <f>[1]DF!I26</f>
        <v>47</v>
      </c>
      <c r="F26" s="19">
        <f>[1]DF!K26</f>
        <v>47</v>
      </c>
      <c r="G26" s="19">
        <f>[1]DF!M26</f>
        <v>40</v>
      </c>
      <c r="H26" s="19">
        <f>[1]DF!O26</f>
        <v>42</v>
      </c>
      <c r="I26" s="19">
        <f>[1]DF!Q26</f>
        <v>35</v>
      </c>
      <c r="J26" s="19">
        <f>[1]DF!S26</f>
        <v>37</v>
      </c>
      <c r="K26" s="19">
        <f>[1]DF!U26</f>
        <v>34</v>
      </c>
      <c r="L26" s="19">
        <f>[1]DF!W26</f>
        <v>45</v>
      </c>
      <c r="M26" s="19">
        <f>[1]DF!Y26</f>
        <v>49</v>
      </c>
      <c r="N26" s="19">
        <f>[1]DF!AA26</f>
        <v>62</v>
      </c>
      <c r="O26" s="19">
        <f>[1]DF!AC26</f>
        <v>38</v>
      </c>
      <c r="P26" s="87">
        <f>[1]DF!AE26</f>
        <v>45</v>
      </c>
      <c r="Q26" s="14"/>
      <c r="R26" s="1"/>
      <c r="S26" s="33"/>
    </row>
    <row r="27" spans="1:19" ht="27" customHeight="1" x14ac:dyDescent="0.4">
      <c r="A27" s="15"/>
      <c r="B27" s="34"/>
      <c r="C27" s="125" t="s">
        <v>22</v>
      </c>
      <c r="D27" s="117">
        <f t="shared" si="2"/>
        <v>102</v>
      </c>
      <c r="E27" s="75">
        <f>[1]DF!I27</f>
        <v>9</v>
      </c>
      <c r="F27" s="76">
        <f>[1]DF!K27</f>
        <v>8</v>
      </c>
      <c r="G27" s="76">
        <f>[1]DF!M27</f>
        <v>9</v>
      </c>
      <c r="H27" s="76">
        <f>[1]DF!O27</f>
        <v>6</v>
      </c>
      <c r="I27" s="76">
        <f>[1]DF!Q27</f>
        <v>5</v>
      </c>
      <c r="J27" s="76">
        <f>[1]DF!S27</f>
        <v>5</v>
      </c>
      <c r="K27" s="76">
        <f>[1]DF!U27</f>
        <v>7</v>
      </c>
      <c r="L27" s="76">
        <f>[1]DF!W27</f>
        <v>5</v>
      </c>
      <c r="M27" s="76">
        <f>[1]DF!Y27</f>
        <v>16</v>
      </c>
      <c r="N27" s="76">
        <f>[1]DF!AA27</f>
        <v>14</v>
      </c>
      <c r="O27" s="76">
        <f>[1]DF!AC27</f>
        <v>7</v>
      </c>
      <c r="P27" s="77">
        <f>[1]DF!AE27</f>
        <v>11</v>
      </c>
      <c r="Q27" s="35"/>
    </row>
    <row r="28" spans="1:19" ht="27" customHeight="1" x14ac:dyDescent="0.4">
      <c r="A28" s="15"/>
      <c r="B28" s="34"/>
      <c r="C28" s="126" t="s">
        <v>23</v>
      </c>
      <c r="D28" s="113">
        <f t="shared" si="2"/>
        <v>77</v>
      </c>
      <c r="E28" s="86">
        <f>[1]DF!I28</f>
        <v>6</v>
      </c>
      <c r="F28" s="19">
        <f>[1]DF!K28</f>
        <v>6</v>
      </c>
      <c r="G28" s="19">
        <f>[1]DF!M28</f>
        <v>9</v>
      </c>
      <c r="H28" s="19">
        <f>[1]DF!O28</f>
        <v>4</v>
      </c>
      <c r="I28" s="19">
        <f>[1]DF!Q28</f>
        <v>6</v>
      </c>
      <c r="J28" s="19">
        <f>[1]DF!S28</f>
        <v>7</v>
      </c>
      <c r="K28" s="19">
        <f>[1]DF!U28</f>
        <v>5</v>
      </c>
      <c r="L28" s="19">
        <f>[1]DF!W28</f>
        <v>4</v>
      </c>
      <c r="M28" s="19">
        <f>[1]DF!Y28</f>
        <v>3</v>
      </c>
      <c r="N28" s="19">
        <f>[1]DF!AA28</f>
        <v>12</v>
      </c>
      <c r="O28" s="19">
        <f>[1]DF!AC28</f>
        <v>5</v>
      </c>
      <c r="P28" s="87">
        <f>[1]DF!AE28</f>
        <v>10</v>
      </c>
      <c r="Q28" s="35"/>
      <c r="S28" s="2"/>
    </row>
    <row r="29" spans="1:19" ht="27" customHeight="1" x14ac:dyDescent="0.4">
      <c r="A29" s="15"/>
      <c r="B29" s="34"/>
      <c r="C29" s="127" t="s">
        <v>24</v>
      </c>
      <c r="D29" s="117">
        <f t="shared" si="2"/>
        <v>319</v>
      </c>
      <c r="E29" s="118">
        <f>[1]DF!I29</f>
        <v>35</v>
      </c>
      <c r="F29" s="119">
        <f>[1]DF!K29</f>
        <v>27</v>
      </c>
      <c r="G29" s="119">
        <f>[1]DF!M29</f>
        <v>16</v>
      </c>
      <c r="H29" s="119">
        <f>[1]DF!O29</f>
        <v>26</v>
      </c>
      <c r="I29" s="119">
        <f>[1]DF!Q29</f>
        <v>30</v>
      </c>
      <c r="J29" s="119">
        <f>[1]DF!S29</f>
        <v>35</v>
      </c>
      <c r="K29" s="119">
        <f>[1]DF!U29</f>
        <v>21</v>
      </c>
      <c r="L29" s="119">
        <f>[1]DF!W29</f>
        <v>28</v>
      </c>
      <c r="M29" s="119">
        <f>[1]DF!Y29</f>
        <v>32</v>
      </c>
      <c r="N29" s="119">
        <f>[1]DF!AA29</f>
        <v>26</v>
      </c>
      <c r="O29" s="119">
        <f>[1]DF!AC29</f>
        <v>29</v>
      </c>
      <c r="P29" s="120">
        <f>[1]DF!AE29</f>
        <v>14</v>
      </c>
      <c r="Q29" s="35"/>
    </row>
    <row r="30" spans="1:19" ht="27" customHeight="1" thickBot="1" x14ac:dyDescent="0.45">
      <c r="A30" s="15"/>
      <c r="B30" s="34"/>
      <c r="C30" s="127" t="s">
        <v>25</v>
      </c>
      <c r="D30" s="117">
        <f t="shared" si="2"/>
        <v>620</v>
      </c>
      <c r="E30" s="118">
        <f>[1]DF!I30</f>
        <v>48</v>
      </c>
      <c r="F30" s="119">
        <f>[1]DF!K30</f>
        <v>52</v>
      </c>
      <c r="G30" s="119">
        <f>[1]DF!M30</f>
        <v>55</v>
      </c>
      <c r="H30" s="119">
        <f>[1]DF!O30</f>
        <v>49</v>
      </c>
      <c r="I30" s="119">
        <f>[1]DF!Q30</f>
        <v>66</v>
      </c>
      <c r="J30" s="119">
        <f>[1]DF!S30</f>
        <v>62</v>
      </c>
      <c r="K30" s="119">
        <f>[1]DF!U30</f>
        <v>44</v>
      </c>
      <c r="L30" s="119">
        <f>[1]DF!W30</f>
        <v>49</v>
      </c>
      <c r="M30" s="119">
        <f>[1]DF!Y30</f>
        <v>63</v>
      </c>
      <c r="N30" s="119">
        <f>[1]DF!AA30</f>
        <v>44</v>
      </c>
      <c r="O30" s="119">
        <f>[1]DF!AC30</f>
        <v>50</v>
      </c>
      <c r="P30" s="120">
        <f>[1]DF!AE30</f>
        <v>38</v>
      </c>
      <c r="Q30" s="35"/>
    </row>
    <row r="31" spans="1:19" ht="27" customHeight="1" x14ac:dyDescent="0.4">
      <c r="A31" s="36" t="s">
        <v>26</v>
      </c>
      <c r="B31" s="37" t="s">
        <v>5</v>
      </c>
      <c r="C31" s="128" t="s">
        <v>27</v>
      </c>
      <c r="D31" s="129">
        <f t="shared" si="2"/>
        <v>2596</v>
      </c>
      <c r="E31" s="130">
        <f>[1]DF!I31</f>
        <v>223</v>
      </c>
      <c r="F31" s="39">
        <f>[1]DF!K31</f>
        <v>205</v>
      </c>
      <c r="G31" s="39">
        <f>[1]DF!M31</f>
        <v>197</v>
      </c>
      <c r="H31" s="39">
        <f>[1]DF!O31</f>
        <v>217</v>
      </c>
      <c r="I31" s="39">
        <f>[1]DF!Q31</f>
        <v>185</v>
      </c>
      <c r="J31" s="39">
        <f>[1]DF!S31</f>
        <v>249</v>
      </c>
      <c r="K31" s="39">
        <f>[1]DF!U31</f>
        <v>228</v>
      </c>
      <c r="L31" s="39">
        <f>[1]DF!W31</f>
        <v>228</v>
      </c>
      <c r="M31" s="39">
        <f>[1]DF!Y31</f>
        <v>232</v>
      </c>
      <c r="N31" s="39">
        <f>[1]DF!AA31</f>
        <v>222</v>
      </c>
      <c r="O31" s="39">
        <f>[1]DF!AC31</f>
        <v>203</v>
      </c>
      <c r="P31" s="131">
        <f>[1]DF!AE31</f>
        <v>207</v>
      </c>
      <c r="Q31" s="14"/>
    </row>
    <row r="32" spans="1:19" s="2" customFormat="1" ht="30.75" customHeight="1" x14ac:dyDescent="0.4">
      <c r="A32" s="40"/>
      <c r="B32" s="41"/>
      <c r="C32" s="127" t="s">
        <v>28</v>
      </c>
      <c r="D32" s="117">
        <f t="shared" si="2"/>
        <v>2852</v>
      </c>
      <c r="E32" s="118">
        <f>[1]DF!I32</f>
        <v>379</v>
      </c>
      <c r="F32" s="119">
        <f>[1]DF!K32</f>
        <v>323</v>
      </c>
      <c r="G32" s="119">
        <f>[1]DF!M32</f>
        <v>322</v>
      </c>
      <c r="H32" s="119">
        <f>[1]DF!O32</f>
        <v>314</v>
      </c>
      <c r="I32" s="119">
        <f>[1]DF!Q32</f>
        <v>277</v>
      </c>
      <c r="J32" s="119">
        <f>[1]DF!S32</f>
        <v>306</v>
      </c>
      <c r="K32" s="119">
        <f>[1]DF!U32</f>
        <v>188</v>
      </c>
      <c r="L32" s="119">
        <f>[1]DF!W32</f>
        <v>147</v>
      </c>
      <c r="M32" s="119">
        <f>[1]DF!Y32</f>
        <v>141</v>
      </c>
      <c r="N32" s="119">
        <f>[1]DF!AA32</f>
        <v>140</v>
      </c>
      <c r="O32" s="119">
        <f>[1]DF!AC32</f>
        <v>140</v>
      </c>
      <c r="P32" s="120">
        <f>[1]DF!AE32</f>
        <v>175</v>
      </c>
      <c r="Q32" s="14"/>
      <c r="R32" s="1"/>
      <c r="S32" s="1"/>
    </row>
    <row r="33" spans="1:19" ht="27" customHeight="1" x14ac:dyDescent="0.4">
      <c r="A33" s="40"/>
      <c r="B33" s="41"/>
      <c r="C33" s="132" t="s">
        <v>29</v>
      </c>
      <c r="D33" s="113">
        <f t="shared" si="2"/>
        <v>1021</v>
      </c>
      <c r="E33" s="114">
        <f>[1]DF!I33</f>
        <v>90</v>
      </c>
      <c r="F33" s="28">
        <f>[1]DF!K33</f>
        <v>90</v>
      </c>
      <c r="G33" s="28">
        <f>[1]DF!M33</f>
        <v>95</v>
      </c>
      <c r="H33" s="28">
        <f>[1]DF!O33</f>
        <v>88</v>
      </c>
      <c r="I33" s="28">
        <f>[1]DF!Q33</f>
        <v>91</v>
      </c>
      <c r="J33" s="28">
        <f>[1]DF!S33</f>
        <v>82</v>
      </c>
      <c r="K33" s="28">
        <f>[1]DF!U33</f>
        <v>88</v>
      </c>
      <c r="L33" s="28">
        <f>[1]DF!W33</f>
        <v>81</v>
      </c>
      <c r="M33" s="28">
        <f>[1]DF!Y33</f>
        <v>80</v>
      </c>
      <c r="N33" s="28">
        <f>[1]DF!AA33</f>
        <v>82</v>
      </c>
      <c r="O33" s="28">
        <f>[1]DF!AC33</f>
        <v>61</v>
      </c>
      <c r="P33" s="115">
        <f>[1]DF!AE33</f>
        <v>93</v>
      </c>
      <c r="Q33" s="14"/>
      <c r="S33" s="2"/>
    </row>
    <row r="34" spans="1:19" ht="27" customHeight="1" thickBot="1" x14ac:dyDescent="0.45">
      <c r="A34" s="43"/>
      <c r="B34" s="44"/>
      <c r="C34" s="133" t="s">
        <v>31</v>
      </c>
      <c r="D34" s="134">
        <f t="shared" si="2"/>
        <v>2567</v>
      </c>
      <c r="E34" s="135">
        <f>[1]DF!I34</f>
        <v>235</v>
      </c>
      <c r="F34" s="136">
        <f>[1]DF!K34</f>
        <v>183</v>
      </c>
      <c r="G34" s="136">
        <f>[1]DF!M34</f>
        <v>235</v>
      </c>
      <c r="H34" s="136">
        <f>[1]DF!O34</f>
        <v>219</v>
      </c>
      <c r="I34" s="136">
        <f>[1]DF!Q34</f>
        <v>258</v>
      </c>
      <c r="J34" s="136">
        <f>[1]DF!S34</f>
        <v>203</v>
      </c>
      <c r="K34" s="136">
        <f>[1]DF!U34</f>
        <v>212</v>
      </c>
      <c r="L34" s="136">
        <f>[1]DF!W34</f>
        <v>224</v>
      </c>
      <c r="M34" s="136">
        <f>[1]DF!Y34</f>
        <v>200</v>
      </c>
      <c r="N34" s="136">
        <f>[1]DF!AA34</f>
        <v>206</v>
      </c>
      <c r="O34" s="136">
        <f>[1]DF!AC34</f>
        <v>177</v>
      </c>
      <c r="P34" s="137">
        <f>[1]DF!AE34</f>
        <v>215</v>
      </c>
      <c r="Q34" s="14"/>
    </row>
    <row r="35" spans="1:19" ht="11.25" customHeight="1" x14ac:dyDescent="0.4">
      <c r="A35" s="45" t="s">
        <v>30</v>
      </c>
      <c r="B35" s="42"/>
      <c r="C35" s="2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2"/>
      <c r="R35" s="2"/>
    </row>
    <row r="36" spans="1:19" s="2" customFormat="1" ht="11.25" customHeight="1" x14ac:dyDescent="0.4">
      <c r="A36" s="47" t="str">
        <f>[3]CABEÇALHOS!$B$23</f>
        <v>Obs: Dados do ano 2024 atualizados em 02/01/2025, pela data do fato, estando sujeitos a alterações.</v>
      </c>
      <c r="B36" s="4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R36" s="1"/>
      <c r="S36" s="1"/>
    </row>
    <row r="37" spans="1:19" ht="11.25" customHeight="1" x14ac:dyDescent="0.4">
      <c r="A37" s="47" t="s">
        <v>48</v>
      </c>
      <c r="B37" s="48"/>
    </row>
    <row r="38" spans="1:19" ht="11.15" customHeight="1" x14ac:dyDescent="0.4">
      <c r="A38" s="48"/>
    </row>
  </sheetData>
  <mergeCells count="17">
    <mergeCell ref="A31:A34"/>
    <mergeCell ref="B31:B34"/>
    <mergeCell ref="A17:B18"/>
    <mergeCell ref="A19:A24"/>
    <mergeCell ref="B19:B24"/>
    <mergeCell ref="A25:C25"/>
    <mergeCell ref="A26:A30"/>
    <mergeCell ref="B26:B30"/>
    <mergeCell ref="A7:B8"/>
    <mergeCell ref="C7:C8"/>
    <mergeCell ref="D7:D8"/>
    <mergeCell ref="E7:P7"/>
    <mergeCell ref="A9:A16"/>
    <mergeCell ref="C9:C10"/>
    <mergeCell ref="C11:C12"/>
    <mergeCell ref="C13:C14"/>
    <mergeCell ref="C15:C16"/>
  </mergeCells>
  <conditionalFormatting sqref="A17 C17:C20 A25:C25 C34 E35:O38 A37:C38 D30:D38 E30:P34 Q30 D9:Q29">
    <cfRule type="cellIs" dxfId="7" priority="8" stopIfTrue="1" operator="equal">
      <formula>0</formula>
    </cfRule>
  </conditionalFormatting>
  <conditionalFormatting sqref="Q9:Q30">
    <cfRule type="cellIs" dxfId="6" priority="1" stopIfTrue="1" operator="equal">
      <formula>0</formula>
    </cfRule>
    <cfRule type="cellIs" dxfId="5" priority="2" stopIfTrue="1" operator="greaterThan">
      <formula>0</formula>
    </cfRule>
    <cfRule type="cellIs" dxfId="4" priority="3" operator="equal">
      <formula>0</formula>
    </cfRule>
    <cfRule type="cellIs" dxfId="3" priority="4" stopIfTrue="1" operator="lessThan">
      <formula>0</formula>
    </cfRule>
    <cfRule type="cellIs" dxfId="2" priority="5" stopIfTrue="1" operator="greaterThan">
      <formula>0</formula>
    </cfRule>
    <cfRule type="cellIs" dxfId="1" priority="6" stopIfTrue="1" operator="lessThanOrEqual">
      <formula>0</formula>
    </cfRule>
  </conditionalFormatting>
  <conditionalFormatting sqref="Q17:Q21 Q25">
    <cfRule type="cellIs" dxfId="0" priority="7" stopIfTrue="1" operator="equal">
      <formula>0</formula>
    </cfRule>
  </conditionalFormatting>
  <printOptions verticalCentered="1"/>
  <pageMargins left="0.35433070866141736" right="0" top="0.19685039370078741" bottom="0" header="0" footer="0"/>
  <pageSetup paperSize="9" scale="62" orientation="landscape" r:id="rId1"/>
  <headerFooter alignWithMargins="0"/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DF (site)</vt:lpstr>
      <vt:lpstr>'DF (site)'!Area_de_impressao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Regimar.Campos</dc:creator>
  <cp:lastModifiedBy>Regimar.Campos</cp:lastModifiedBy>
  <dcterms:created xsi:type="dcterms:W3CDTF">2025-02-25T19:52:51Z</dcterms:created>
  <dcterms:modified xsi:type="dcterms:W3CDTF">2025-02-25T19:59:59Z</dcterms:modified>
</cp:coreProperties>
</file>